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2\October UTPRAS 2022\"/>
    </mc:Choice>
  </mc:AlternateContent>
  <xr:revisionPtr revIDLastSave="0" documentId="13_ncr:1_{5AA06B60-9E99-4FBE-B711-94878451808B}" xr6:coauthVersionLast="47" xr6:coauthVersionMax="47" xr10:uidLastSave="{00000000-0000-0000-0000-000000000000}"/>
  <bookViews>
    <workbookView xWindow="-108" yWindow="-108" windowWidth="23256" windowHeight="12576" xr2:uid="{00000000-000D-0000-FFFF-FFFF00000000}"/>
  </bookViews>
  <sheets>
    <sheet name="September 2022  Closed Pgms" sheetId="1" r:id="rId1"/>
  </sheets>
  <externalReferences>
    <externalReference r:id="rId2"/>
  </externalReferences>
  <definedNames>
    <definedName name="_xlnm._FilterDatabase" localSheetId="0" hidden="1">'September 2022  Closed Pgms'!$A$1:$R$71</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2" i="1"/>
  <c r="P69" i="1"/>
  <c r="Q69" i="1"/>
  <c r="R69" i="1"/>
  <c r="N70" i="1" l="1"/>
  <c r="K79" i="1"/>
</calcChain>
</file>

<file path=xl/sharedStrings.xml><?xml version="1.0" encoding="utf-8"?>
<sst xmlns="http://schemas.openxmlformats.org/spreadsheetml/2006/main" count="739" uniqueCount="226">
  <si>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</si>
  <si>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</si>
  <si>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</si>
  <si>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</si>
  <si>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</si>
  <si>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</si>
  <si>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</si>
  <si>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</si>
  <si>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</si>
  <si>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</si>
  <si>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</si>
  <si>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</si>
  <si>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</si>
  <si>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Non-migration to amended TR</t>
  </si>
  <si>
    <t>WTR</t>
  </si>
  <si>
    <t>NTR</t>
  </si>
  <si>
    <t>TVI cannot be located</t>
  </si>
  <si>
    <t>No enrollees</t>
  </si>
  <si>
    <t>Reasons for Closure:</t>
  </si>
  <si>
    <t>Due to Covid 19 pandemic</t>
  </si>
  <si>
    <t>Financial constraint</t>
  </si>
  <si>
    <t>TOTAL</t>
  </si>
  <si>
    <t>Voluntary closure</t>
  </si>
  <si>
    <t>NCR</t>
  </si>
  <si>
    <t>Manila City</t>
  </si>
  <si>
    <t>3rd</t>
  </si>
  <si>
    <t>Quezon City</t>
  </si>
  <si>
    <t>5th</t>
  </si>
  <si>
    <t>2nd</t>
  </si>
  <si>
    <t>Marikina City</t>
  </si>
  <si>
    <t>1st</t>
  </si>
  <si>
    <t>4th</t>
  </si>
  <si>
    <t>Hotel Management Institute of the Phils. Inc. Doing Business under the name and style of Hotel Management Institute of the Philippines</t>
  </si>
  <si>
    <t>Jbest School of Technology and Practical Skills, Inc.</t>
  </si>
  <si>
    <t>JBest School of Technology and Practical Skills-Lagro, Inc.</t>
  </si>
  <si>
    <t>JBest School of Technology and Practical Skills, Inc.</t>
  </si>
  <si>
    <t>Kimmy International Training &amp; Testing, Inc.</t>
  </si>
  <si>
    <t>BOWLINE TRAINING &amp; ASSESSMENT CENTER, INC.</t>
  </si>
  <si>
    <t>Big Hands Foundation, Inc.</t>
  </si>
  <si>
    <t>SYLT First Gourmet Academy Inc.</t>
  </si>
  <si>
    <t>St. Mary's College</t>
  </si>
  <si>
    <t>Private</t>
  </si>
  <si>
    <t>TVI</t>
  </si>
  <si>
    <t>PRIVATE</t>
  </si>
  <si>
    <t>2nd Floor Cartimar Bldg., Claro M. Recto Avenue, Brgy Quiapo, Manila</t>
  </si>
  <si>
    <t>4UFG1-4 2nd Floor Opulent Bldg., EDSA cor. Gen. Roxas, Bgy. Socorro, Cubao, Quezon City</t>
  </si>
  <si>
    <t>4th Flr. Lester Bldg., Km. 22 Quirino Highway, Brgy. Pasong Putik, Lagro, Novaliches, Quezon City</t>
  </si>
  <si>
    <t>4 UFG 1-4 2nd Floor Opulent Building EDSA cor Gen. Roxas, Bgy. Socorro, Quezon City</t>
  </si>
  <si>
    <t>No. 13 Miller St., S.F.D.M., Quezon City</t>
  </si>
  <si>
    <t>No. 26 Martilyete St., Midtwon Subd., San Roque, Marikina City</t>
  </si>
  <si>
    <t>No. 5 South J St., Brgy. Sacred Heart, Quezon City</t>
  </si>
  <si>
    <t>Capitol Greenstreet, Capitol Hills Golf Clubhouse, Capitol Hills Drive, Old Balara, Quezon City</t>
  </si>
  <si>
    <t>37 Mother Ignacia Avenue, Quezon City</t>
  </si>
  <si>
    <t>734-3551/734-3793</t>
  </si>
  <si>
    <t>806-6057 / 09175709961</t>
  </si>
  <si>
    <t>806-6057</t>
  </si>
  <si>
    <t>423-1013</t>
  </si>
  <si>
    <t>282-3197</t>
  </si>
  <si>
    <t>8645-0444 / 8682-0165</t>
  </si>
  <si>
    <t>508--7998</t>
  </si>
  <si>
    <t>8951-9655/8951-1687</t>
  </si>
  <si>
    <t>Tel. 373-6846/ 413-4076</t>
  </si>
  <si>
    <t>Tourism (Hotel and Restaurant)</t>
  </si>
  <si>
    <t>Cookery NC II</t>
  </si>
  <si>
    <t>Food and Beverage Services NC II</t>
  </si>
  <si>
    <t>Housekeeping NC II</t>
  </si>
  <si>
    <t>Front Office Services NC II</t>
  </si>
  <si>
    <t>Electrical and Electronics</t>
  </si>
  <si>
    <t>Electronic Products Assembly and Servicing NC II</t>
  </si>
  <si>
    <t>Social, Community Development and Other Services</t>
  </si>
  <si>
    <t>Domestic Work NC II</t>
  </si>
  <si>
    <t>Others (Languages)</t>
  </si>
  <si>
    <t>Japanese Language and Culture Proficiency Level II</t>
  </si>
  <si>
    <t>Information and Communication Technology</t>
  </si>
  <si>
    <t>Contact Center Services NC II</t>
  </si>
  <si>
    <t>Human Health/ Health Care</t>
  </si>
  <si>
    <t>Hilot (Wellness Massage) NC II</t>
  </si>
  <si>
    <t>Maritime</t>
  </si>
  <si>
    <t>Ships' Catering NC III (Ships' Cooks)</t>
  </si>
  <si>
    <t>Commercial Cooking NC III (Superseded)</t>
  </si>
  <si>
    <t>Agriculture, Forestry and Fishery</t>
  </si>
  <si>
    <t>Commercial Cooking NC IV (Superseded)</t>
  </si>
  <si>
    <t>Health Care Services NC II</t>
  </si>
  <si>
    <t>316 hours</t>
  </si>
  <si>
    <t>356 hours</t>
  </si>
  <si>
    <t>436 hours</t>
  </si>
  <si>
    <t>442 hours</t>
  </si>
  <si>
    <t>260 hours</t>
  </si>
  <si>
    <t>468 hours</t>
  </si>
  <si>
    <t>420 hours</t>
  </si>
  <si>
    <t>144 hours</t>
  </si>
  <si>
    <t>120 hours</t>
  </si>
  <si>
    <t>160 hours</t>
  </si>
  <si>
    <t>244 hours</t>
  </si>
  <si>
    <t>1,079 hours</t>
  </si>
  <si>
    <t>CAR</t>
  </si>
  <si>
    <t>Apayao</t>
  </si>
  <si>
    <t>Lone</t>
  </si>
  <si>
    <t>Apayao Training Center</t>
  </si>
  <si>
    <t>Public</t>
  </si>
  <si>
    <t>LGU</t>
  </si>
  <si>
    <t>Provincial Government Center, San Isidro Sur, Luna, Apayao</t>
  </si>
  <si>
    <t>09204072877/ 09399078196</t>
  </si>
  <si>
    <t>Construction</t>
  </si>
  <si>
    <t>Carpentry NC II</t>
  </si>
  <si>
    <t>Benguet</t>
  </si>
  <si>
    <t>A-Plus Advance School of English, Inc.</t>
  </si>
  <si>
    <t>6P Guevarra St., West Modern Site</t>
  </si>
  <si>
    <t>074-442-1277</t>
  </si>
  <si>
    <t>English as a Second Language - Advance</t>
  </si>
  <si>
    <t>English as a Second Language - Beginner</t>
  </si>
  <si>
    <t>English as a Second Language - Intermediate</t>
  </si>
  <si>
    <t>HELP English Language Program, Inc.</t>
  </si>
  <si>
    <t>Lamtang Rd., Longlong La Trinidad Benguet</t>
  </si>
  <si>
    <t>(074) 446-4857</t>
  </si>
  <si>
    <t>Teaching English to Students of Other Languages (TESOL) for Advanced Learners</t>
  </si>
  <si>
    <t>Teaching English to Students of Other Languages (TESOL) for Beginners</t>
  </si>
  <si>
    <t>Teaching English to Students of Other Languages (TESOL) for Intermediate Learners</t>
  </si>
  <si>
    <t>Keunmoon English School, Inc.</t>
  </si>
  <si>
    <t>35 Tacay Rd., Upper Quezon Hill, Baguio City</t>
  </si>
  <si>
    <t>None</t>
  </si>
  <si>
    <t>English as a Second language - Intermediate</t>
  </si>
  <si>
    <t>Oldbrooks International Training Institute, Inc.</t>
  </si>
  <si>
    <t>2/F FA-146C Pineshill Business Center Nardas, Km. 5, La Trinidad, Benguet</t>
  </si>
  <si>
    <t>(+63)909 895 2818</t>
  </si>
  <si>
    <t>Korean Language and Culture Training</t>
  </si>
  <si>
    <t>Teaching English for Speacker of Other Languages</t>
  </si>
  <si>
    <t>VIVIXX Technical Academy</t>
  </si>
  <si>
    <t>Calle Uno Bldg., 3 Escoda (First Road) Quezon Hill, Baguio City</t>
  </si>
  <si>
    <t>Certfificate Course in Teaching English to Speackers of Other Languages</t>
  </si>
  <si>
    <t>TVET</t>
  </si>
  <si>
    <t>Trainers Methodology Level I (Trainer/Assessor)</t>
  </si>
  <si>
    <t>World Leaders English Academy</t>
  </si>
  <si>
    <t>4th Floor EDY Building, 144 Kisad Road, Baguio City</t>
  </si>
  <si>
    <t>074-442-4120, 09175757193</t>
  </si>
  <si>
    <t>English Proficiency Program - Advance</t>
  </si>
  <si>
    <t>English Proficiency Program - Beginner</t>
  </si>
  <si>
    <t>English Proficiency Program - Intermediate</t>
  </si>
  <si>
    <t>Ifugao</t>
  </si>
  <si>
    <t>Camat's Integrated Organic Agriculture Farm</t>
  </si>
  <si>
    <t>Poblacion East, Lamut, Ifugao</t>
  </si>
  <si>
    <t>Produce Organic Concoction and Extract Leading to Organic Agriculture Production NC II</t>
  </si>
  <si>
    <t>Produce Organic Fertilizers Leading to Organic Agriculture Production NC II</t>
  </si>
  <si>
    <t>Produce Organic Vegetables Leading to Organic Agriculture Production NC II</t>
  </si>
  <si>
    <t>Raise Organic Chicken Leading to Organic Agriculture Production NC II</t>
  </si>
  <si>
    <t>Raise Organic Hogs Leading to Organic Agriculture Production NC II</t>
  </si>
  <si>
    <t>270 hours</t>
  </si>
  <si>
    <t>280 hours</t>
  </si>
  <si>
    <t>300 Hours</t>
  </si>
  <si>
    <t>180 Hours</t>
  </si>
  <si>
    <t>130 hrs</t>
  </si>
  <si>
    <t>264 hours</t>
  </si>
  <si>
    <t>240 Hours</t>
  </si>
  <si>
    <t>80 hours</t>
  </si>
  <si>
    <t>I</t>
  </si>
  <si>
    <t>Ilocos Norte</t>
  </si>
  <si>
    <t>Apicius Culinary Arts and Hotel Management, Inc.</t>
  </si>
  <si>
    <t>2nd and 3rd Floors B &amp; E Constantino Bldg., Bgy. 13, Gen. Segundo Avenue, Laoag City</t>
  </si>
  <si>
    <t>09088740923/ 09173069382</t>
  </si>
  <si>
    <t>II</t>
  </si>
  <si>
    <t>Nueva Vizcaya</t>
  </si>
  <si>
    <t>Institute of Trade &amp; Technology Experts Inc.</t>
  </si>
  <si>
    <t>3rd flr.,Tiu Bldg., Benigno Aquino Ave., Quirino, Solano, Nueva Vizcaya</t>
  </si>
  <si>
    <t>264 Hours</t>
  </si>
  <si>
    <t>Teodorus Skills Training &amp; Assessment Center Inc.</t>
  </si>
  <si>
    <t>Ibung, Villaverde, Nueva Vizcaya</t>
  </si>
  <si>
    <t>218 Hours</t>
  </si>
  <si>
    <t>Vizcaya TecVoc Inc.</t>
  </si>
  <si>
    <t>CAVADECO Brgy. Bonfal West, Bayombong, Nueva Vizcaya</t>
  </si>
  <si>
    <t>09977924975/ 9178806980</t>
  </si>
  <si>
    <t>Automotive and Land Transportation</t>
  </si>
  <si>
    <t>Driving NC II - Mobile Training Program</t>
  </si>
  <si>
    <t>118 Hours</t>
  </si>
  <si>
    <t>YESS Training and Assessment Center, Inc.</t>
  </si>
  <si>
    <t>2/F Manaig Bldng, Don mariano Perez, Bayombong, Nueva Vizcaya</t>
  </si>
  <si>
    <t>Beauty Care Services (Nail Care) NC II (Superseded)</t>
  </si>
  <si>
    <t>216 hours</t>
  </si>
  <si>
    <t>VI</t>
  </si>
  <si>
    <t>Antique</t>
  </si>
  <si>
    <t>Advance Central College, Inc.</t>
  </si>
  <si>
    <t>HEI</t>
  </si>
  <si>
    <t>cor. Principe-Salazar St., San Jose, Antique</t>
  </si>
  <si>
    <t>(036) 540-8845/ 09279123777</t>
  </si>
  <si>
    <t>436 Hours</t>
  </si>
  <si>
    <t>Iloilo</t>
  </si>
  <si>
    <t>Metro Korea Language Training Center Inc.</t>
  </si>
  <si>
    <t>Lot 43 - 45 Block44, Westwoods Subd., Dungon C, Mandurriao, Iloilo City</t>
  </si>
  <si>
    <t>(033) 333-2534</t>
  </si>
  <si>
    <t>English Language Proficiency</t>
  </si>
  <si>
    <t>100 hours</t>
  </si>
  <si>
    <t>VII</t>
  </si>
  <si>
    <t>Cebu</t>
  </si>
  <si>
    <t>Negros Oriental</t>
  </si>
  <si>
    <t>First English G-NET, Inc.</t>
  </si>
  <si>
    <t>Vista Mar Dapdap, Mactan, Lapu-Lapu City</t>
  </si>
  <si>
    <t>(032) 238-1510</t>
  </si>
  <si>
    <t>English as a Second Language – Beginner</t>
  </si>
  <si>
    <t>40 Hours</t>
  </si>
  <si>
    <t>120 Hours</t>
  </si>
  <si>
    <t>Crispa Technical Training Center, Inc.</t>
  </si>
  <si>
    <t>#572 South Road, Daantaytayan, Calindagan, Dumaguete City, Negros Oriental</t>
  </si>
  <si>
    <t>(035) 4225026</t>
  </si>
  <si>
    <t>Driving NC II</t>
  </si>
  <si>
    <t>Professional Career Online Institute, Inc.</t>
  </si>
  <si>
    <t>2nd Floor, DNJ Bldg., Real St., Tabuc-Tubig,Dumaguete City, Negros Oriental</t>
  </si>
  <si>
    <t>Career Entry Course for Software Developers - Microsoft.Net</t>
  </si>
  <si>
    <t>240 hours</t>
  </si>
  <si>
    <t>Saceda Youth Lead School, Inc.</t>
  </si>
  <si>
    <t>Purok Gumamela Candau-ay, Dumaguete City, Negros Oriental</t>
  </si>
  <si>
    <t>(035) 523-5236</t>
  </si>
  <si>
    <t>Motorcycle/Small Engine Servicing NC II</t>
  </si>
  <si>
    <t>650 Hours</t>
  </si>
  <si>
    <t>Starting Point English Academy Corporation</t>
  </si>
  <si>
    <t>14-F-2A, Pinili Compound, Bolocboloc, Sibulan, Negros Oriental</t>
  </si>
  <si>
    <t>09176594608 / 
 (035) 419-2074</t>
  </si>
  <si>
    <t>ESL - Intensive English Course</t>
  </si>
  <si>
    <t>220 hours</t>
  </si>
  <si>
    <t>NPO Crossborders Inc. under the name and style of Fujiyama Nihongo School</t>
  </si>
  <si>
    <t>Jose Ramas Bldg., Calindagan, Dumaguete City, Negros Oriental</t>
  </si>
  <si>
    <t>09279775270 / 
 09955390459</t>
  </si>
  <si>
    <t>Basic Japanese Language and Culture and Work Ethics-I</t>
  </si>
  <si>
    <t>88 hours</t>
  </si>
  <si>
    <t>Basic Japanese Language and Culture and Work Ethics-II</t>
  </si>
  <si>
    <t>232 hours</t>
  </si>
  <si>
    <t>Basic Japanese Language and Culture and Work Ethics-Comprehensive Course</t>
  </si>
  <si>
    <t>320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</si>
</sst>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409]mmmm\ d\,\ yyyy;@"/>
    <numFmt numFmtId="166" formatCode="[$-3409]mmmm\ dd\,\ yyyy;@"/>
    <numFmt numFmtId="167" formatCode="[$-3409]dd\-mmm\-yy;@"/>
    <numFmt numFmtId="168" formatCode="_-* #,##0.00_-;\-* #,##0.00_-;_-* \-??_-;_-@_-"/>
    <numFmt numFmtId="169" formatCode="mmmm\ d\,\ yyyy"/>
    <numFmt numFmtId="170" formatCode="mmmm\ dd\,\ yyyy"/>
    <numFmt numFmtId="171" formatCode="mmmm&quot; &quot;d&quot;, &quot;yyyy"/>
  </numFmts>
  <fonts count="16">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
      <sz val="10"/>
      <color theme="1"/>
      <name val="Arial Narrow"/>
      <family val="2"/>
    </font>
    <font>
      <sz val="10"/>
      <color rgb="FF000000"/>
      <name val="Arial Narrow"/>
      <family val="2"/>
    </font>
    <font>
      <sz val="10"/>
      <color theme="1"/>
      <name val="Arial Narrow"/>
    </font>
    <font>
      <sz val="10"/>
      <color theme="1"/>
      <name val="&quot;Arial Narrow&quot;"/>
    </font>
    <font>
      <sz val="10"/>
      <color rgb="FF000000"/>
      <name val="Arial Narrow"/>
    </font>
    <font>
      <sz val="9"/>
      <color theme="1"/>
      <name val="&quot;Arial Narrow&quot;"/>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45">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0" fontId="8" fillId="0" borderId="0" xfId="0" applyFont="1" applyBorder="1" applyAlignment="1">
      <alignment vertical="top"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165" fontId="9" fillId="0" borderId="1" xfId="0" quotePrefix="1"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2" fillId="0" borderId="2" xfId="0" applyFont="1" applyFill="1" applyBorder="1" applyAlignment="1">
      <alignment horizontal="left" vertical="top"/>
    </xf>
    <xf numFmtId="0" fontId="12" fillId="0" borderId="3" xfId="0" applyFont="1" applyFill="1" applyBorder="1" applyAlignment="1">
      <alignment horizontal="left" vertical="top"/>
    </xf>
    <xf numFmtId="0" fontId="12" fillId="0" borderId="2" xfId="0" applyFont="1" applyFill="1" applyBorder="1" applyAlignment="1">
      <alignment horizontal="left" vertical="top" wrapText="1"/>
    </xf>
    <xf numFmtId="0" fontId="13" fillId="0" borderId="4" xfId="0" applyFont="1" applyFill="1" applyBorder="1" applyAlignment="1">
      <alignment horizontal="left" vertical="top"/>
    </xf>
    <xf numFmtId="0" fontId="13" fillId="0" borderId="2" xfId="0" applyFont="1" applyFill="1" applyBorder="1" applyAlignment="1">
      <alignment horizontal="left" vertical="top" wrapText="1"/>
    </xf>
    <xf numFmtId="0" fontId="14" fillId="0" borderId="4" xfId="0" applyFont="1" applyFill="1" applyBorder="1" applyAlignment="1">
      <alignment horizontal="left" vertical="top" wrapText="1"/>
    </xf>
    <xf numFmtId="0" fontId="12" fillId="0" borderId="4" xfId="0" applyFont="1" applyFill="1" applyBorder="1" applyAlignment="1">
      <alignment horizontal="left" vertical="top" wrapText="1"/>
    </xf>
    <xf numFmtId="170" fontId="12" fillId="0" borderId="4" xfId="0" applyNumberFormat="1" applyFont="1" applyFill="1" applyBorder="1" applyAlignment="1">
      <alignment horizontal="left" vertical="top" wrapText="1"/>
    </xf>
    <xf numFmtId="0" fontId="13" fillId="0" borderId="4" xfId="0" applyFont="1" applyFill="1" applyBorder="1" applyAlignment="1">
      <alignment horizontal="left" vertical="top" wrapText="1"/>
    </xf>
    <xf numFmtId="0" fontId="3" fillId="0" borderId="0" xfId="0" applyFont="1" applyFill="1" applyBorder="1" applyAlignment="1">
      <alignment vertical="top"/>
    </xf>
    <xf numFmtId="169" fontId="12" fillId="0" borderId="4" xfId="0"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3" xfId="0" applyFont="1" applyFill="1" applyBorder="1" applyAlignment="1">
      <alignment horizontal="left" vertical="top" wrapText="1"/>
    </xf>
    <xf numFmtId="171" fontId="10" fillId="0" borderId="3" xfId="0" applyNumberFormat="1" applyFont="1" applyFill="1" applyBorder="1" applyAlignment="1">
      <alignment horizontal="left" vertical="top" wrapText="1"/>
    </xf>
    <xf numFmtId="170" fontId="14" fillId="0" borderId="4" xfId="0" applyNumberFormat="1" applyFont="1" applyFill="1" applyBorder="1" applyAlignment="1">
      <alignment horizontal="left" vertical="top" wrapText="1"/>
    </xf>
    <xf numFmtId="169" fontId="13" fillId="0" borderId="4" xfId="0" applyNumberFormat="1" applyFont="1" applyFill="1" applyBorder="1" applyAlignment="1">
      <alignment horizontal="left" vertical="top" wrapText="1"/>
    </xf>
    <xf numFmtId="0" fontId="11" fillId="0" borderId="4" xfId="0" applyFont="1" applyFill="1" applyBorder="1" applyAlignment="1">
      <alignment horizontal="left" vertical="top" wrapText="1"/>
    </xf>
    <xf numFmtId="169" fontId="11" fillId="0" borderId="4" xfId="0" applyNumberFormat="1" applyFont="1" applyFill="1" applyBorder="1" applyAlignment="1">
      <alignment horizontal="left" vertical="top" wrapText="1"/>
    </xf>
    <xf numFmtId="0" fontId="10" fillId="0" borderId="4" xfId="0" applyFont="1" applyFill="1" applyBorder="1" applyAlignment="1">
      <alignment horizontal="left" vertical="top" wrapText="1"/>
    </xf>
    <xf numFmtId="169" fontId="10" fillId="0" borderId="4"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79"/>
  <sheetViews>
    <sheetView tabSelected="1" zoomScaleNormal="100" workbookViewId="0">
      <pane xSplit="2" ySplit="1" topLeftCell="F70" activePane="bottomRight" state="frozen"/>
      <selection pane="topRight" activeCell="C1" sqref="C1"/>
      <selection pane="bottomLeft" activeCell="A2" sqref="A2"/>
      <selection pane="bottomRight" activeCell="J87" sqref="J87"/>
    </sheetView>
  </sheetViews>
  <sheetFormatPr defaultColWidth="9.109375" defaultRowHeight="13.2"/>
  <cols>
    <col min="1" max="1" width="6.44140625" style="1" bestFit="1" customWidth="1"/>
    <col min="2" max="2" width="8.6640625" style="1" bestFit="1" customWidth="1"/>
    <col min="3" max="3" width="14" style="1" customWidth="1"/>
    <col min="4" max="4" width="35.109375" style="1" customWidth="1"/>
    <col min="5" max="5" width="10.44140625" style="1" bestFit="1" customWidth="1"/>
    <col min="6" max="6" width="13.33203125" style="1" bestFit="1" customWidth="1"/>
    <col min="7" max="7" width="36.21875" style="2" customWidth="1"/>
    <col min="8" max="8" width="14.5546875" style="2" customWidth="1"/>
    <col min="9" max="9" width="13.88671875" style="2" customWidth="1"/>
    <col min="10" max="10" width="20.109375" style="2" customWidth="1"/>
    <col min="11" max="11" width="8.5546875" style="2" bestFit="1" customWidth="1"/>
    <col min="12" max="12" width="17.5546875" style="2" bestFit="1" customWidth="1"/>
    <col min="13" max="13" width="7.21875" style="3" customWidth="1"/>
    <col min="14" max="22" width="9.109375" style="3"/>
    <col min="23" max="23" width="9.44140625" style="3" bestFit="1" customWidth="1"/>
    <col min="24" max="24" width="10.44140625" style="3" bestFit="1" customWidth="1"/>
    <col min="25" max="29" width="9.109375" style="3"/>
    <col min="30" max="30" width="9.33203125" style="3" bestFit="1" customWidth="1"/>
    <col min="31" max="16384" width="9.109375" style="3"/>
  </cols>
  <sheetData>
    <row r="1" spans="1:16376" s="4" customFormat="1" ht="26.4">
      <c r="A1" s="13" t="s">
        <v>0</v>
      </c>
      <c r="B1" s="13" t="s">
        <v>1</v>
      </c>
      <c r="C1" s="13" t="s">
        <v>2</v>
      </c>
      <c r="D1" s="13" t="s">
        <v>3</v>
      </c>
      <c r="E1" s="13" t="s">
        <v>4</v>
      </c>
      <c r="F1" s="13" t="s">
        <v>5</v>
      </c>
      <c r="G1" s="13" t="s">
        <v>6</v>
      </c>
      <c r="H1" s="13" t="s">
        <v>7</v>
      </c>
      <c r="I1" s="13" t="s">
        <v>8</v>
      </c>
      <c r="J1" s="13" t="s">
        <v>9</v>
      </c>
      <c r="K1" s="13" t="s">
        <v>10</v>
      </c>
      <c r="L1" s="14" t="s">
        <v>11</v>
      </c>
      <c r="M1" s="13" t="s">
        <v>12</v>
      </c>
    </row>
    <row r="2" spans="1:16376" s="15" customFormat="1" ht="41.4">
      <c r="A2" s="24" t="s">
        <v>23</v>
      </c>
      <c r="B2" s="25" t="s">
        <v>24</v>
      </c>
      <c r="C2" s="25" t="s">
        <v>25</v>
      </c>
      <c r="D2" s="26" t="s">
        <v>32</v>
      </c>
      <c r="E2" s="27" t="s">
        <v>41</v>
      </c>
      <c r="F2" s="28" t="s">
        <v>42</v>
      </c>
      <c r="G2" s="26" t="s">
        <v>44</v>
      </c>
      <c r="H2" s="28" t="s">
        <v>53</v>
      </c>
      <c r="I2" s="29" t="s">
        <v>62</v>
      </c>
      <c r="J2" s="29" t="s">
        <v>63</v>
      </c>
      <c r="K2" s="30" t="s">
        <v>83</v>
      </c>
      <c r="L2" s="31">
        <v>43075</v>
      </c>
      <c r="M2" s="32" t="s">
        <v>14</v>
      </c>
      <c r="N2" s="33">
        <f>COUNTA(M2)</f>
        <v>1</v>
      </c>
    </row>
    <row r="3" spans="1:16376" ht="41.4">
      <c r="A3" s="24" t="s">
        <v>23</v>
      </c>
      <c r="B3" s="25" t="s">
        <v>24</v>
      </c>
      <c r="C3" s="25" t="s">
        <v>25</v>
      </c>
      <c r="D3" s="26" t="s">
        <v>32</v>
      </c>
      <c r="E3" s="27" t="s">
        <v>41</v>
      </c>
      <c r="F3" s="28" t="s">
        <v>42</v>
      </c>
      <c r="G3" s="26" t="s">
        <v>44</v>
      </c>
      <c r="H3" s="28" t="s">
        <v>53</v>
      </c>
      <c r="I3" s="29" t="s">
        <v>62</v>
      </c>
      <c r="J3" s="29" t="s">
        <v>64</v>
      </c>
      <c r="K3" s="30" t="s">
        <v>84</v>
      </c>
      <c r="L3" s="31">
        <v>43075</v>
      </c>
      <c r="M3" s="32" t="s">
        <v>14</v>
      </c>
      <c r="N3" s="33">
        <f t="shared" ref="N3:N66" si="0">COUNTA(M3)</f>
        <v>1</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row>
    <row r="4" spans="1:16376" s="6" customFormat="1" ht="41.4">
      <c r="A4" s="24" t="s">
        <v>23</v>
      </c>
      <c r="B4" s="25" t="s">
        <v>24</v>
      </c>
      <c r="C4" s="25" t="s">
        <v>25</v>
      </c>
      <c r="D4" s="26" t="s">
        <v>32</v>
      </c>
      <c r="E4" s="27" t="s">
        <v>41</v>
      </c>
      <c r="F4" s="28" t="s">
        <v>42</v>
      </c>
      <c r="G4" s="26" t="s">
        <v>44</v>
      </c>
      <c r="H4" s="28" t="s">
        <v>53</v>
      </c>
      <c r="I4" s="29" t="s">
        <v>62</v>
      </c>
      <c r="J4" s="29" t="s">
        <v>65</v>
      </c>
      <c r="K4" s="30" t="s">
        <v>85</v>
      </c>
      <c r="L4" s="31">
        <v>43076</v>
      </c>
      <c r="M4" s="32" t="s">
        <v>14</v>
      </c>
      <c r="N4" s="33">
        <f t="shared" si="0"/>
        <v>1</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row>
    <row r="5" spans="1:16376" s="6" customFormat="1" ht="41.4">
      <c r="A5" s="24" t="s">
        <v>23</v>
      </c>
      <c r="B5" s="25" t="s">
        <v>24</v>
      </c>
      <c r="C5" s="25" t="s">
        <v>25</v>
      </c>
      <c r="D5" s="26" t="s">
        <v>32</v>
      </c>
      <c r="E5" s="27" t="s">
        <v>41</v>
      </c>
      <c r="F5" s="28" t="s">
        <v>42</v>
      </c>
      <c r="G5" s="26" t="s">
        <v>44</v>
      </c>
      <c r="H5" s="28" t="s">
        <v>53</v>
      </c>
      <c r="I5" s="29" t="s">
        <v>62</v>
      </c>
      <c r="J5" s="29" t="s">
        <v>66</v>
      </c>
      <c r="K5" s="30" t="s">
        <v>86</v>
      </c>
      <c r="L5" s="31">
        <v>43076</v>
      </c>
      <c r="M5" s="32" t="s">
        <v>14</v>
      </c>
      <c r="N5" s="33">
        <f t="shared" si="0"/>
        <v>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row>
    <row r="6" spans="1:16376" s="6" customFormat="1" ht="41.4">
      <c r="A6" s="24" t="s">
        <v>23</v>
      </c>
      <c r="B6" s="25" t="s">
        <v>26</v>
      </c>
      <c r="C6" s="25" t="s">
        <v>25</v>
      </c>
      <c r="D6" s="26" t="s">
        <v>33</v>
      </c>
      <c r="E6" s="27" t="s">
        <v>41</v>
      </c>
      <c r="F6" s="28" t="s">
        <v>42</v>
      </c>
      <c r="G6" s="26" t="s">
        <v>45</v>
      </c>
      <c r="H6" s="28" t="s">
        <v>54</v>
      </c>
      <c r="I6" s="29" t="s">
        <v>67</v>
      </c>
      <c r="J6" s="29" t="s">
        <v>68</v>
      </c>
      <c r="K6" s="30" t="s">
        <v>87</v>
      </c>
      <c r="L6" s="34">
        <v>42821</v>
      </c>
      <c r="M6" s="32" t="s">
        <v>14</v>
      </c>
      <c r="N6" s="33">
        <f t="shared" si="0"/>
        <v>1</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row>
    <row r="7" spans="1:16376" s="6" customFormat="1" ht="41.4">
      <c r="A7" s="24" t="s">
        <v>23</v>
      </c>
      <c r="B7" s="25" t="s">
        <v>26</v>
      </c>
      <c r="C7" s="25" t="s">
        <v>27</v>
      </c>
      <c r="D7" s="26" t="s">
        <v>34</v>
      </c>
      <c r="E7" s="27" t="s">
        <v>41</v>
      </c>
      <c r="F7" s="28" t="s">
        <v>42</v>
      </c>
      <c r="G7" s="26" t="s">
        <v>46</v>
      </c>
      <c r="H7" s="28" t="s">
        <v>55</v>
      </c>
      <c r="I7" s="29" t="s">
        <v>62</v>
      </c>
      <c r="J7" s="29" t="s">
        <v>64</v>
      </c>
      <c r="K7" s="30" t="s">
        <v>84</v>
      </c>
      <c r="L7" s="34">
        <v>42958</v>
      </c>
      <c r="M7" s="32" t="s">
        <v>14</v>
      </c>
      <c r="N7" s="33">
        <f t="shared" si="0"/>
        <v>1</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row>
    <row r="8" spans="1:16376" s="6" customFormat="1" ht="27.6">
      <c r="A8" s="24" t="s">
        <v>23</v>
      </c>
      <c r="B8" s="25" t="s">
        <v>26</v>
      </c>
      <c r="C8" s="25" t="s">
        <v>25</v>
      </c>
      <c r="D8" s="26" t="s">
        <v>35</v>
      </c>
      <c r="E8" s="27" t="s">
        <v>41</v>
      </c>
      <c r="F8" s="28" t="s">
        <v>42</v>
      </c>
      <c r="G8" s="26" t="s">
        <v>47</v>
      </c>
      <c r="H8" s="28" t="s">
        <v>56</v>
      </c>
      <c r="I8" s="29" t="s">
        <v>62</v>
      </c>
      <c r="J8" s="29" t="s">
        <v>64</v>
      </c>
      <c r="K8" s="30" t="s">
        <v>84</v>
      </c>
      <c r="L8" s="34">
        <v>43098</v>
      </c>
      <c r="M8" s="32" t="s">
        <v>14</v>
      </c>
      <c r="N8" s="33">
        <f t="shared" si="0"/>
        <v>1</v>
      </c>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row>
    <row r="9" spans="1:16376" s="6" customFormat="1" ht="55.2">
      <c r="A9" s="24" t="s">
        <v>23</v>
      </c>
      <c r="B9" s="25" t="s">
        <v>26</v>
      </c>
      <c r="C9" s="25" t="s">
        <v>28</v>
      </c>
      <c r="D9" s="26" t="s">
        <v>36</v>
      </c>
      <c r="E9" s="27" t="s">
        <v>41</v>
      </c>
      <c r="F9" s="28" t="s">
        <v>42</v>
      </c>
      <c r="G9" s="26" t="s">
        <v>48</v>
      </c>
      <c r="H9" s="28" t="s">
        <v>57</v>
      </c>
      <c r="I9" s="29" t="s">
        <v>69</v>
      </c>
      <c r="J9" s="29" t="s">
        <v>70</v>
      </c>
      <c r="K9" s="30" t="s">
        <v>88</v>
      </c>
      <c r="L9" s="34">
        <v>43004</v>
      </c>
      <c r="M9" s="32" t="s">
        <v>14</v>
      </c>
      <c r="N9" s="33">
        <f t="shared" si="0"/>
        <v>1</v>
      </c>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row>
    <row r="10" spans="1:16376" s="6" customFormat="1" ht="27.6">
      <c r="A10" s="24" t="s">
        <v>23</v>
      </c>
      <c r="B10" s="25" t="s">
        <v>29</v>
      </c>
      <c r="C10" s="25" t="s">
        <v>30</v>
      </c>
      <c r="D10" s="26" t="s">
        <v>37</v>
      </c>
      <c r="E10" s="27" t="s">
        <v>43</v>
      </c>
      <c r="F10" s="28" t="s">
        <v>42</v>
      </c>
      <c r="G10" s="26" t="s">
        <v>49</v>
      </c>
      <c r="H10" s="28" t="s">
        <v>58</v>
      </c>
      <c r="I10" s="29" t="s">
        <v>71</v>
      </c>
      <c r="J10" s="29" t="s">
        <v>72</v>
      </c>
      <c r="K10" s="30" t="s">
        <v>89</v>
      </c>
      <c r="L10" s="31">
        <v>43472</v>
      </c>
      <c r="M10" s="32" t="s">
        <v>15</v>
      </c>
      <c r="N10" s="33">
        <f t="shared" si="0"/>
        <v>1</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row>
    <row r="11" spans="1:16376" s="6" customFormat="1" ht="41.4">
      <c r="A11" s="24" t="s">
        <v>23</v>
      </c>
      <c r="B11" s="25" t="s">
        <v>26</v>
      </c>
      <c r="C11" s="25" t="s">
        <v>31</v>
      </c>
      <c r="D11" s="26" t="s">
        <v>38</v>
      </c>
      <c r="E11" s="27" t="s">
        <v>41</v>
      </c>
      <c r="F11" s="28" t="s">
        <v>42</v>
      </c>
      <c r="G11" s="26" t="s">
        <v>50</v>
      </c>
      <c r="H11" s="28" t="s">
        <v>59</v>
      </c>
      <c r="I11" s="29" t="s">
        <v>73</v>
      </c>
      <c r="J11" s="29" t="s">
        <v>74</v>
      </c>
      <c r="K11" s="30" t="s">
        <v>90</v>
      </c>
      <c r="L11" s="34">
        <v>42236</v>
      </c>
      <c r="M11" s="32" t="s">
        <v>14</v>
      </c>
      <c r="N11" s="33">
        <f t="shared" si="0"/>
        <v>1</v>
      </c>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row>
    <row r="12" spans="1:16376" s="6" customFormat="1" ht="27.6">
      <c r="A12" s="24" t="s">
        <v>23</v>
      </c>
      <c r="B12" s="25" t="s">
        <v>26</v>
      </c>
      <c r="C12" s="25" t="s">
        <v>31</v>
      </c>
      <c r="D12" s="26" t="s">
        <v>38</v>
      </c>
      <c r="E12" s="27" t="s">
        <v>41</v>
      </c>
      <c r="F12" s="28" t="s">
        <v>42</v>
      </c>
      <c r="G12" s="26" t="s">
        <v>50</v>
      </c>
      <c r="H12" s="28" t="s">
        <v>59</v>
      </c>
      <c r="I12" s="29" t="s">
        <v>75</v>
      </c>
      <c r="J12" s="29" t="s">
        <v>76</v>
      </c>
      <c r="K12" s="30" t="s">
        <v>91</v>
      </c>
      <c r="L12" s="31">
        <v>43048</v>
      </c>
      <c r="M12" s="32" t="s">
        <v>14</v>
      </c>
      <c r="N12" s="33">
        <f t="shared" si="0"/>
        <v>1</v>
      </c>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row>
    <row r="13" spans="1:16376" s="6" customFormat="1" ht="27.6">
      <c r="A13" s="24" t="s">
        <v>23</v>
      </c>
      <c r="B13" s="25" t="s">
        <v>26</v>
      </c>
      <c r="C13" s="25" t="s">
        <v>31</v>
      </c>
      <c r="D13" s="26" t="s">
        <v>39</v>
      </c>
      <c r="E13" s="27" t="s">
        <v>41</v>
      </c>
      <c r="F13" s="28" t="s">
        <v>42</v>
      </c>
      <c r="G13" s="26" t="s">
        <v>51</v>
      </c>
      <c r="H13" s="28" t="s">
        <v>60</v>
      </c>
      <c r="I13" s="29" t="s">
        <v>77</v>
      </c>
      <c r="J13" s="29" t="s">
        <v>78</v>
      </c>
      <c r="K13" s="30" t="s">
        <v>92</v>
      </c>
      <c r="L13" s="34">
        <v>42936</v>
      </c>
      <c r="M13" s="32" t="s">
        <v>14</v>
      </c>
      <c r="N13" s="33">
        <f t="shared" si="0"/>
        <v>1</v>
      </c>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row>
    <row r="14" spans="1:16376" s="6" customFormat="1" ht="27.6">
      <c r="A14" s="24" t="s">
        <v>23</v>
      </c>
      <c r="B14" s="25" t="s">
        <v>26</v>
      </c>
      <c r="C14" s="25" t="s">
        <v>31</v>
      </c>
      <c r="D14" s="26" t="s">
        <v>39</v>
      </c>
      <c r="E14" s="27" t="s">
        <v>41</v>
      </c>
      <c r="F14" s="28" t="s">
        <v>42</v>
      </c>
      <c r="G14" s="26" t="s">
        <v>51</v>
      </c>
      <c r="H14" s="28" t="s">
        <v>60</v>
      </c>
      <c r="I14" s="29" t="s">
        <v>62</v>
      </c>
      <c r="J14" s="29" t="s">
        <v>79</v>
      </c>
      <c r="K14" s="30" t="s">
        <v>93</v>
      </c>
      <c r="L14" s="34">
        <v>43370</v>
      </c>
      <c r="M14" s="32" t="s">
        <v>14</v>
      </c>
      <c r="N14" s="33">
        <f t="shared" si="0"/>
        <v>1</v>
      </c>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row>
    <row r="15" spans="1:16376" s="6" customFormat="1" ht="41.4">
      <c r="A15" s="24" t="s">
        <v>23</v>
      </c>
      <c r="B15" s="25" t="s">
        <v>26</v>
      </c>
      <c r="C15" s="25" t="s">
        <v>31</v>
      </c>
      <c r="D15" s="26" t="s">
        <v>39</v>
      </c>
      <c r="E15" s="27" t="s">
        <v>41</v>
      </c>
      <c r="F15" s="28" t="s">
        <v>42</v>
      </c>
      <c r="G15" s="26" t="s">
        <v>51</v>
      </c>
      <c r="H15" s="28" t="s">
        <v>60</v>
      </c>
      <c r="I15" s="29" t="s">
        <v>80</v>
      </c>
      <c r="J15" s="35" t="s">
        <v>81</v>
      </c>
      <c r="K15" s="30" t="s">
        <v>87</v>
      </c>
      <c r="L15" s="34">
        <v>43371</v>
      </c>
      <c r="M15" s="32" t="s">
        <v>14</v>
      </c>
      <c r="N15" s="33">
        <f t="shared" si="0"/>
        <v>1</v>
      </c>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row>
    <row r="16" spans="1:16376" s="6" customFormat="1" ht="27.6">
      <c r="A16" s="24" t="s">
        <v>23</v>
      </c>
      <c r="B16" s="25" t="s">
        <v>26</v>
      </c>
      <c r="C16" s="25" t="s">
        <v>30</v>
      </c>
      <c r="D16" s="26" t="s">
        <v>40</v>
      </c>
      <c r="E16" s="27" t="s">
        <v>41</v>
      </c>
      <c r="F16" s="28" t="s">
        <v>42</v>
      </c>
      <c r="G16" s="26" t="s">
        <v>52</v>
      </c>
      <c r="H16" s="28" t="s">
        <v>61</v>
      </c>
      <c r="I16" s="29" t="s">
        <v>75</v>
      </c>
      <c r="J16" s="29" t="s">
        <v>82</v>
      </c>
      <c r="K16" s="30" t="s">
        <v>94</v>
      </c>
      <c r="L16" s="31">
        <v>40094</v>
      </c>
      <c r="M16" s="32" t="s">
        <v>14</v>
      </c>
      <c r="N16" s="33">
        <f t="shared" si="0"/>
        <v>1</v>
      </c>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row>
    <row r="17" spans="1:16376" s="6" customFormat="1" ht="27.6">
      <c r="A17" s="36" t="s">
        <v>95</v>
      </c>
      <c r="B17" s="37" t="s">
        <v>96</v>
      </c>
      <c r="C17" s="37" t="s">
        <v>97</v>
      </c>
      <c r="D17" s="37" t="s">
        <v>98</v>
      </c>
      <c r="E17" s="37" t="s">
        <v>99</v>
      </c>
      <c r="F17" s="37" t="s">
        <v>100</v>
      </c>
      <c r="G17" s="37" t="s">
        <v>101</v>
      </c>
      <c r="H17" s="37" t="s">
        <v>102</v>
      </c>
      <c r="I17" s="37" t="s">
        <v>103</v>
      </c>
      <c r="J17" s="37" t="s">
        <v>104</v>
      </c>
      <c r="K17" s="37" t="s">
        <v>146</v>
      </c>
      <c r="L17" s="38">
        <v>41499</v>
      </c>
      <c r="M17" s="37" t="s">
        <v>14</v>
      </c>
      <c r="N17" s="33">
        <f t="shared" si="0"/>
        <v>1</v>
      </c>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row>
    <row r="18" spans="1:16376" s="6" customFormat="1" ht="27.6">
      <c r="A18" s="36" t="s">
        <v>95</v>
      </c>
      <c r="B18" s="37" t="s">
        <v>105</v>
      </c>
      <c r="C18" s="37" t="s">
        <v>97</v>
      </c>
      <c r="D18" s="37" t="s">
        <v>106</v>
      </c>
      <c r="E18" s="37" t="s">
        <v>41</v>
      </c>
      <c r="F18" s="37" t="s">
        <v>42</v>
      </c>
      <c r="G18" s="37" t="s">
        <v>107</v>
      </c>
      <c r="H18" s="37" t="s">
        <v>108</v>
      </c>
      <c r="I18" s="37" t="s">
        <v>71</v>
      </c>
      <c r="J18" s="37" t="s">
        <v>109</v>
      </c>
      <c r="K18" s="37" t="s">
        <v>147</v>
      </c>
      <c r="L18" s="38">
        <v>41278</v>
      </c>
      <c r="M18" s="37" t="s">
        <v>15</v>
      </c>
      <c r="N18" s="33">
        <f t="shared" si="0"/>
        <v>1</v>
      </c>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row>
    <row r="19" spans="1:16376" s="6" customFormat="1" ht="27.6">
      <c r="A19" s="36" t="s">
        <v>95</v>
      </c>
      <c r="B19" s="37" t="s">
        <v>105</v>
      </c>
      <c r="C19" s="37" t="s">
        <v>97</v>
      </c>
      <c r="D19" s="37" t="s">
        <v>106</v>
      </c>
      <c r="E19" s="37" t="s">
        <v>41</v>
      </c>
      <c r="F19" s="37" t="s">
        <v>42</v>
      </c>
      <c r="G19" s="37" t="s">
        <v>107</v>
      </c>
      <c r="H19" s="37" t="s">
        <v>108</v>
      </c>
      <c r="I19" s="37" t="s">
        <v>71</v>
      </c>
      <c r="J19" s="37" t="s">
        <v>110</v>
      </c>
      <c r="K19" s="37" t="s">
        <v>147</v>
      </c>
      <c r="L19" s="38">
        <v>41278</v>
      </c>
      <c r="M19" s="37" t="s">
        <v>15</v>
      </c>
      <c r="N19" s="33">
        <f t="shared" si="0"/>
        <v>1</v>
      </c>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row>
    <row r="20" spans="1:16376" s="6" customFormat="1" ht="27.6">
      <c r="A20" s="36" t="s">
        <v>95</v>
      </c>
      <c r="B20" s="37" t="s">
        <v>105</v>
      </c>
      <c r="C20" s="37" t="s">
        <v>97</v>
      </c>
      <c r="D20" s="37" t="s">
        <v>106</v>
      </c>
      <c r="E20" s="37" t="s">
        <v>41</v>
      </c>
      <c r="F20" s="37" t="s">
        <v>42</v>
      </c>
      <c r="G20" s="37" t="s">
        <v>107</v>
      </c>
      <c r="H20" s="37" t="s">
        <v>108</v>
      </c>
      <c r="I20" s="37" t="s">
        <v>71</v>
      </c>
      <c r="J20" s="37" t="s">
        <v>111</v>
      </c>
      <c r="K20" s="37" t="s">
        <v>147</v>
      </c>
      <c r="L20" s="38">
        <v>41278</v>
      </c>
      <c r="M20" s="37" t="s">
        <v>15</v>
      </c>
      <c r="N20" s="33">
        <f t="shared" si="0"/>
        <v>1</v>
      </c>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row>
    <row r="21" spans="1:16376" s="5" customFormat="1" ht="55.2">
      <c r="A21" s="36" t="s">
        <v>95</v>
      </c>
      <c r="B21" s="37" t="s">
        <v>105</v>
      </c>
      <c r="C21" s="37" t="s">
        <v>97</v>
      </c>
      <c r="D21" s="37" t="s">
        <v>112</v>
      </c>
      <c r="E21" s="37" t="s">
        <v>41</v>
      </c>
      <c r="F21" s="37" t="s">
        <v>42</v>
      </c>
      <c r="G21" s="37" t="s">
        <v>113</v>
      </c>
      <c r="H21" s="37" t="s">
        <v>114</v>
      </c>
      <c r="I21" s="37" t="s">
        <v>71</v>
      </c>
      <c r="J21" s="37" t="s">
        <v>115</v>
      </c>
      <c r="K21" s="37" t="s">
        <v>148</v>
      </c>
      <c r="L21" s="38">
        <v>40547</v>
      </c>
      <c r="M21" s="37" t="s">
        <v>15</v>
      </c>
      <c r="N21" s="33">
        <f t="shared" si="0"/>
        <v>1</v>
      </c>
    </row>
    <row r="22" spans="1:16376" s="5" customFormat="1" ht="55.2">
      <c r="A22" s="36" t="s">
        <v>95</v>
      </c>
      <c r="B22" s="37" t="s">
        <v>105</v>
      </c>
      <c r="C22" s="37" t="s">
        <v>97</v>
      </c>
      <c r="D22" s="37" t="s">
        <v>112</v>
      </c>
      <c r="E22" s="37" t="s">
        <v>41</v>
      </c>
      <c r="F22" s="37" t="s">
        <v>42</v>
      </c>
      <c r="G22" s="37" t="s">
        <v>113</v>
      </c>
      <c r="H22" s="37" t="s">
        <v>114</v>
      </c>
      <c r="I22" s="37" t="s">
        <v>71</v>
      </c>
      <c r="J22" s="37" t="s">
        <v>116</v>
      </c>
      <c r="K22" s="37" t="s">
        <v>148</v>
      </c>
      <c r="L22" s="38">
        <v>40547</v>
      </c>
      <c r="M22" s="37" t="s">
        <v>15</v>
      </c>
      <c r="N22" s="33">
        <f t="shared" si="0"/>
        <v>1</v>
      </c>
    </row>
    <row r="23" spans="1:16376" s="5" customFormat="1" ht="55.2">
      <c r="A23" s="36" t="s">
        <v>95</v>
      </c>
      <c r="B23" s="37" t="s">
        <v>105</v>
      </c>
      <c r="C23" s="37" t="s">
        <v>97</v>
      </c>
      <c r="D23" s="37" t="s">
        <v>112</v>
      </c>
      <c r="E23" s="37" t="s">
        <v>41</v>
      </c>
      <c r="F23" s="37" t="s">
        <v>42</v>
      </c>
      <c r="G23" s="37" t="s">
        <v>113</v>
      </c>
      <c r="H23" s="37" t="s">
        <v>114</v>
      </c>
      <c r="I23" s="37" t="s">
        <v>71</v>
      </c>
      <c r="J23" s="37" t="s">
        <v>117</v>
      </c>
      <c r="K23" s="37" t="s">
        <v>148</v>
      </c>
      <c r="L23" s="38">
        <v>40547</v>
      </c>
      <c r="M23" s="37" t="s">
        <v>15</v>
      </c>
      <c r="N23" s="33">
        <f t="shared" si="0"/>
        <v>1</v>
      </c>
    </row>
    <row r="24" spans="1:16376" s="5" customFormat="1" ht="27.6">
      <c r="A24" s="36" t="s">
        <v>95</v>
      </c>
      <c r="B24" s="37" t="s">
        <v>105</v>
      </c>
      <c r="C24" s="37" t="s">
        <v>97</v>
      </c>
      <c r="D24" s="37" t="s">
        <v>118</v>
      </c>
      <c r="E24" s="37" t="s">
        <v>41</v>
      </c>
      <c r="F24" s="37" t="s">
        <v>42</v>
      </c>
      <c r="G24" s="37" t="s">
        <v>119</v>
      </c>
      <c r="H24" s="37" t="s">
        <v>120</v>
      </c>
      <c r="I24" s="37" t="s">
        <v>71</v>
      </c>
      <c r="J24" s="37" t="s">
        <v>109</v>
      </c>
      <c r="K24" s="37" t="s">
        <v>149</v>
      </c>
      <c r="L24" s="38">
        <v>40647</v>
      </c>
      <c r="M24" s="37" t="s">
        <v>15</v>
      </c>
      <c r="N24" s="33">
        <f t="shared" si="0"/>
        <v>1</v>
      </c>
      <c r="O24" s="15"/>
      <c r="P24" s="8"/>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row>
    <row r="25" spans="1:16376" s="5" customFormat="1" ht="27.6">
      <c r="A25" s="36" t="s">
        <v>95</v>
      </c>
      <c r="B25" s="37" t="s">
        <v>105</v>
      </c>
      <c r="C25" s="37" t="s">
        <v>97</v>
      </c>
      <c r="D25" s="37" t="s">
        <v>118</v>
      </c>
      <c r="E25" s="37" t="s">
        <v>41</v>
      </c>
      <c r="F25" s="37" t="s">
        <v>42</v>
      </c>
      <c r="G25" s="37" t="s">
        <v>119</v>
      </c>
      <c r="H25" s="37" t="s">
        <v>120</v>
      </c>
      <c r="I25" s="37" t="s">
        <v>71</v>
      </c>
      <c r="J25" s="37" t="s">
        <v>110</v>
      </c>
      <c r="K25" s="37" t="s">
        <v>149</v>
      </c>
      <c r="L25" s="38">
        <v>40647</v>
      </c>
      <c r="M25" s="37" t="s">
        <v>15</v>
      </c>
      <c r="N25" s="33">
        <f t="shared" si="0"/>
        <v>1</v>
      </c>
      <c r="O25" s="8"/>
      <c r="P25" s="8"/>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row>
    <row r="26" spans="1:16376" s="5" customFormat="1" ht="27.6">
      <c r="A26" s="36" t="s">
        <v>95</v>
      </c>
      <c r="B26" s="37" t="s">
        <v>105</v>
      </c>
      <c r="C26" s="37" t="s">
        <v>97</v>
      </c>
      <c r="D26" s="37" t="s">
        <v>118</v>
      </c>
      <c r="E26" s="37" t="s">
        <v>41</v>
      </c>
      <c r="F26" s="37" t="s">
        <v>42</v>
      </c>
      <c r="G26" s="37" t="s">
        <v>119</v>
      </c>
      <c r="H26" s="37" t="s">
        <v>120</v>
      </c>
      <c r="I26" s="37" t="s">
        <v>71</v>
      </c>
      <c r="J26" s="37" t="s">
        <v>121</v>
      </c>
      <c r="K26" s="37" t="s">
        <v>149</v>
      </c>
      <c r="L26" s="38">
        <v>40647</v>
      </c>
      <c r="M26" s="37" t="s">
        <v>15</v>
      </c>
      <c r="N26" s="33">
        <f t="shared" si="0"/>
        <v>1</v>
      </c>
      <c r="O26" s="7"/>
      <c r="P26" s="7"/>
      <c r="Q26" s="7"/>
      <c r="R26" s="17"/>
      <c r="S26" s="17"/>
      <c r="T26" s="7"/>
      <c r="U26" s="7"/>
      <c r="V26" s="7"/>
      <c r="W26" s="7"/>
      <c r="X26" s="7"/>
      <c r="Y26" s="7"/>
      <c r="Z26" s="9"/>
      <c r="AA26" s="10"/>
      <c r="AB26" s="7"/>
      <c r="AC26" s="10"/>
      <c r="AD26" s="7">
        <v>1</v>
      </c>
      <c r="AE26" s="7"/>
      <c r="AF26" s="7"/>
      <c r="AG26" s="7"/>
      <c r="AH26" s="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c r="XEB26" s="17"/>
      <c r="XEC26" s="17"/>
      <c r="XED26" s="17"/>
      <c r="XEE26" s="17"/>
      <c r="XEF26" s="17"/>
      <c r="XEG26" s="17"/>
      <c r="XEH26" s="17"/>
      <c r="XEI26" s="17"/>
      <c r="XEJ26" s="17"/>
      <c r="XEK26" s="17"/>
      <c r="XEL26" s="17"/>
      <c r="XEM26" s="17"/>
      <c r="XEN26" s="17"/>
      <c r="XEO26" s="17"/>
      <c r="XEP26" s="17"/>
      <c r="XEQ26" s="17"/>
      <c r="XER26" s="17"/>
      <c r="XES26" s="17"/>
      <c r="XET26" s="17"/>
      <c r="XEU26" s="17"/>
      <c r="XEV26" s="17"/>
    </row>
    <row r="27" spans="1:16376" s="5" customFormat="1" ht="27.6">
      <c r="A27" s="36" t="s">
        <v>95</v>
      </c>
      <c r="B27" s="37" t="s">
        <v>105</v>
      </c>
      <c r="C27" s="37" t="s">
        <v>97</v>
      </c>
      <c r="D27" s="37" t="s">
        <v>122</v>
      </c>
      <c r="E27" s="37" t="s">
        <v>41</v>
      </c>
      <c r="F27" s="37" t="s">
        <v>42</v>
      </c>
      <c r="G27" s="37" t="s">
        <v>123</v>
      </c>
      <c r="H27" s="37" t="s">
        <v>124</v>
      </c>
      <c r="I27" s="37" t="s">
        <v>71</v>
      </c>
      <c r="J27" s="37" t="s">
        <v>125</v>
      </c>
      <c r="K27" s="37" t="s">
        <v>150</v>
      </c>
      <c r="L27" s="38">
        <v>43517</v>
      </c>
      <c r="M27" s="37" t="s">
        <v>15</v>
      </c>
      <c r="N27" s="33">
        <f t="shared" si="0"/>
        <v>1</v>
      </c>
      <c r="O27" s="15"/>
    </row>
    <row r="28" spans="1:16376" s="5" customFormat="1" ht="41.4">
      <c r="A28" s="36" t="s">
        <v>95</v>
      </c>
      <c r="B28" s="37" t="s">
        <v>105</v>
      </c>
      <c r="C28" s="37" t="s">
        <v>97</v>
      </c>
      <c r="D28" s="37" t="s">
        <v>122</v>
      </c>
      <c r="E28" s="37" t="s">
        <v>41</v>
      </c>
      <c r="F28" s="37" t="s">
        <v>42</v>
      </c>
      <c r="G28" s="37" t="s">
        <v>123</v>
      </c>
      <c r="H28" s="37" t="s">
        <v>124</v>
      </c>
      <c r="I28" s="37" t="s">
        <v>71</v>
      </c>
      <c r="J28" s="37" t="s">
        <v>126</v>
      </c>
      <c r="K28" s="37" t="s">
        <v>150</v>
      </c>
      <c r="L28" s="38">
        <v>43517</v>
      </c>
      <c r="M28" s="37" t="s">
        <v>15</v>
      </c>
      <c r="N28" s="33">
        <f t="shared" si="0"/>
        <v>1</v>
      </c>
      <c r="O28" s="15"/>
    </row>
    <row r="29" spans="1:16376" s="5" customFormat="1" ht="55.2">
      <c r="A29" s="36" t="s">
        <v>95</v>
      </c>
      <c r="B29" s="37" t="s">
        <v>105</v>
      </c>
      <c r="C29" s="37" t="s">
        <v>97</v>
      </c>
      <c r="D29" s="37" t="s">
        <v>127</v>
      </c>
      <c r="E29" s="37" t="s">
        <v>41</v>
      </c>
      <c r="F29" s="37" t="s">
        <v>42</v>
      </c>
      <c r="G29" s="37" t="s">
        <v>128</v>
      </c>
      <c r="H29" s="37" t="s">
        <v>120</v>
      </c>
      <c r="I29" s="37" t="s">
        <v>71</v>
      </c>
      <c r="J29" s="37" t="s">
        <v>129</v>
      </c>
      <c r="K29" s="37" t="s">
        <v>87</v>
      </c>
      <c r="L29" s="38">
        <v>42815</v>
      </c>
      <c r="M29" s="37" t="s">
        <v>15</v>
      </c>
      <c r="N29" s="33">
        <f t="shared" si="0"/>
        <v>1</v>
      </c>
      <c r="O29" s="15"/>
    </row>
    <row r="30" spans="1:16376" s="5" customFormat="1" ht="27.6">
      <c r="A30" s="36" t="s">
        <v>95</v>
      </c>
      <c r="B30" s="37" t="s">
        <v>105</v>
      </c>
      <c r="C30" s="37" t="s">
        <v>97</v>
      </c>
      <c r="D30" s="37" t="s">
        <v>127</v>
      </c>
      <c r="E30" s="37" t="s">
        <v>41</v>
      </c>
      <c r="F30" s="37" t="s">
        <v>42</v>
      </c>
      <c r="G30" s="37" t="s">
        <v>128</v>
      </c>
      <c r="H30" s="37" t="s">
        <v>120</v>
      </c>
      <c r="I30" s="37" t="s">
        <v>130</v>
      </c>
      <c r="J30" s="37" t="s">
        <v>131</v>
      </c>
      <c r="K30" s="37" t="s">
        <v>151</v>
      </c>
      <c r="L30" s="38">
        <v>42699</v>
      </c>
      <c r="M30" s="37" t="s">
        <v>14</v>
      </c>
      <c r="N30" s="33">
        <f t="shared" si="0"/>
        <v>1</v>
      </c>
      <c r="O30" s="15"/>
    </row>
    <row r="31" spans="1:16376" s="5" customFormat="1" ht="27.6">
      <c r="A31" s="36" t="s">
        <v>95</v>
      </c>
      <c r="B31" s="37" t="s">
        <v>105</v>
      </c>
      <c r="C31" s="37" t="s">
        <v>97</v>
      </c>
      <c r="D31" s="37" t="s">
        <v>132</v>
      </c>
      <c r="E31" s="37" t="s">
        <v>41</v>
      </c>
      <c r="F31" s="37" t="s">
        <v>42</v>
      </c>
      <c r="G31" s="37" t="s">
        <v>133</v>
      </c>
      <c r="H31" s="37" t="s">
        <v>134</v>
      </c>
      <c r="I31" s="37" t="s">
        <v>71</v>
      </c>
      <c r="J31" s="37" t="s">
        <v>135</v>
      </c>
      <c r="K31" s="37" t="s">
        <v>152</v>
      </c>
      <c r="L31" s="38">
        <v>41885</v>
      </c>
      <c r="M31" s="37" t="s">
        <v>15</v>
      </c>
      <c r="N31" s="33">
        <f t="shared" si="0"/>
        <v>1</v>
      </c>
      <c r="O31" s="15"/>
    </row>
    <row r="32" spans="1:16376" s="5" customFormat="1" ht="27.6">
      <c r="A32" s="36" t="s">
        <v>95</v>
      </c>
      <c r="B32" s="37" t="s">
        <v>105</v>
      </c>
      <c r="C32" s="37" t="s">
        <v>97</v>
      </c>
      <c r="D32" s="37" t="s">
        <v>132</v>
      </c>
      <c r="E32" s="37" t="s">
        <v>41</v>
      </c>
      <c r="F32" s="37" t="s">
        <v>42</v>
      </c>
      <c r="G32" s="37" t="s">
        <v>133</v>
      </c>
      <c r="H32" s="37" t="s">
        <v>134</v>
      </c>
      <c r="I32" s="37" t="s">
        <v>71</v>
      </c>
      <c r="J32" s="37" t="s">
        <v>136</v>
      </c>
      <c r="K32" s="37" t="s">
        <v>152</v>
      </c>
      <c r="L32" s="38">
        <v>41885</v>
      </c>
      <c r="M32" s="37" t="s">
        <v>15</v>
      </c>
      <c r="N32" s="33">
        <f t="shared" si="0"/>
        <v>1</v>
      </c>
      <c r="O32" s="15"/>
    </row>
    <row r="33" spans="1:16376" s="5" customFormat="1" ht="27.6">
      <c r="A33" s="36" t="s">
        <v>95</v>
      </c>
      <c r="B33" s="37" t="s">
        <v>105</v>
      </c>
      <c r="C33" s="37" t="s">
        <v>97</v>
      </c>
      <c r="D33" s="37" t="s">
        <v>132</v>
      </c>
      <c r="E33" s="37" t="s">
        <v>41</v>
      </c>
      <c r="F33" s="37" t="s">
        <v>42</v>
      </c>
      <c r="G33" s="37" t="s">
        <v>133</v>
      </c>
      <c r="H33" s="37" t="s">
        <v>134</v>
      </c>
      <c r="I33" s="37" t="s">
        <v>71</v>
      </c>
      <c r="J33" s="37" t="s">
        <v>137</v>
      </c>
      <c r="K33" s="37" t="s">
        <v>152</v>
      </c>
      <c r="L33" s="38">
        <v>41885</v>
      </c>
      <c r="M33" s="37" t="s">
        <v>15</v>
      </c>
      <c r="N33" s="33">
        <f t="shared" si="0"/>
        <v>1</v>
      </c>
    </row>
    <row r="34" spans="1:16376" s="5" customFormat="1" ht="55.2">
      <c r="A34" s="36" t="s">
        <v>95</v>
      </c>
      <c r="B34" s="37" t="s">
        <v>138</v>
      </c>
      <c r="C34" s="37" t="s">
        <v>97</v>
      </c>
      <c r="D34" s="37" t="s">
        <v>139</v>
      </c>
      <c r="E34" s="37" t="s">
        <v>41</v>
      </c>
      <c r="F34" s="37" t="s">
        <v>42</v>
      </c>
      <c r="G34" s="37" t="s">
        <v>140</v>
      </c>
      <c r="H34" s="37" t="s">
        <v>120</v>
      </c>
      <c r="I34" s="37" t="s">
        <v>80</v>
      </c>
      <c r="J34" s="37" t="s">
        <v>141</v>
      </c>
      <c r="K34" s="37" t="s">
        <v>153</v>
      </c>
      <c r="L34" s="38">
        <v>43061</v>
      </c>
      <c r="M34" s="37" t="s">
        <v>14</v>
      </c>
      <c r="N34" s="33">
        <f t="shared" si="0"/>
        <v>1</v>
      </c>
    </row>
    <row r="35" spans="1:16376" s="5" customFormat="1" ht="55.2">
      <c r="A35" s="36" t="s">
        <v>95</v>
      </c>
      <c r="B35" s="37" t="s">
        <v>138</v>
      </c>
      <c r="C35" s="37" t="s">
        <v>97</v>
      </c>
      <c r="D35" s="37" t="s">
        <v>139</v>
      </c>
      <c r="E35" s="37" t="s">
        <v>41</v>
      </c>
      <c r="F35" s="37" t="s">
        <v>42</v>
      </c>
      <c r="G35" s="37" t="s">
        <v>140</v>
      </c>
      <c r="H35" s="37" t="s">
        <v>120</v>
      </c>
      <c r="I35" s="37" t="s">
        <v>80</v>
      </c>
      <c r="J35" s="37" t="s">
        <v>142</v>
      </c>
      <c r="K35" s="37" t="s">
        <v>153</v>
      </c>
      <c r="L35" s="38">
        <v>43061</v>
      </c>
      <c r="M35" s="37" t="s">
        <v>14</v>
      </c>
      <c r="N35" s="33">
        <f t="shared" si="0"/>
        <v>1</v>
      </c>
    </row>
    <row r="36" spans="1:16376" s="5" customFormat="1" ht="55.2">
      <c r="A36" s="36" t="s">
        <v>95</v>
      </c>
      <c r="B36" s="37" t="s">
        <v>138</v>
      </c>
      <c r="C36" s="37" t="s">
        <v>97</v>
      </c>
      <c r="D36" s="37" t="s">
        <v>139</v>
      </c>
      <c r="E36" s="37" t="s">
        <v>41</v>
      </c>
      <c r="F36" s="37" t="s">
        <v>42</v>
      </c>
      <c r="G36" s="37" t="s">
        <v>140</v>
      </c>
      <c r="H36" s="37" t="s">
        <v>120</v>
      </c>
      <c r="I36" s="37" t="s">
        <v>80</v>
      </c>
      <c r="J36" s="37" t="s">
        <v>143</v>
      </c>
      <c r="K36" s="37" t="s">
        <v>153</v>
      </c>
      <c r="L36" s="38">
        <v>43061</v>
      </c>
      <c r="M36" s="37" t="s">
        <v>14</v>
      </c>
      <c r="N36" s="33">
        <f t="shared" si="0"/>
        <v>1</v>
      </c>
    </row>
    <row r="37" spans="1:16376" s="5" customFormat="1" ht="41.4">
      <c r="A37" s="36" t="s">
        <v>95</v>
      </c>
      <c r="B37" s="37" t="s">
        <v>138</v>
      </c>
      <c r="C37" s="37" t="s">
        <v>97</v>
      </c>
      <c r="D37" s="37" t="s">
        <v>139</v>
      </c>
      <c r="E37" s="37" t="s">
        <v>41</v>
      </c>
      <c r="F37" s="37" t="s">
        <v>42</v>
      </c>
      <c r="G37" s="37" t="s">
        <v>140</v>
      </c>
      <c r="H37" s="37" t="s">
        <v>120</v>
      </c>
      <c r="I37" s="37" t="s">
        <v>80</v>
      </c>
      <c r="J37" s="37" t="s">
        <v>144</v>
      </c>
      <c r="K37" s="37" t="s">
        <v>153</v>
      </c>
      <c r="L37" s="38">
        <v>42838</v>
      </c>
      <c r="M37" s="37" t="s">
        <v>14</v>
      </c>
      <c r="N37" s="33">
        <f t="shared" si="0"/>
        <v>1</v>
      </c>
    </row>
    <row r="38" spans="1:16376" s="5" customFormat="1" ht="41.4">
      <c r="A38" s="36" t="s">
        <v>95</v>
      </c>
      <c r="B38" s="37" t="s">
        <v>138</v>
      </c>
      <c r="C38" s="37" t="s">
        <v>97</v>
      </c>
      <c r="D38" s="37" t="s">
        <v>139</v>
      </c>
      <c r="E38" s="37" t="s">
        <v>41</v>
      </c>
      <c r="F38" s="37" t="s">
        <v>42</v>
      </c>
      <c r="G38" s="37" t="s">
        <v>140</v>
      </c>
      <c r="H38" s="37" t="s">
        <v>120</v>
      </c>
      <c r="I38" s="37" t="s">
        <v>80</v>
      </c>
      <c r="J38" s="37" t="s">
        <v>145</v>
      </c>
      <c r="K38" s="37" t="s">
        <v>153</v>
      </c>
      <c r="L38" s="38">
        <v>42838</v>
      </c>
      <c r="M38" s="37" t="s">
        <v>14</v>
      </c>
      <c r="N38" s="33">
        <f t="shared" si="0"/>
        <v>1</v>
      </c>
    </row>
    <row r="39" spans="1:16376" s="5" customFormat="1" ht="27.6">
      <c r="A39" s="29" t="s">
        <v>154</v>
      </c>
      <c r="B39" s="29" t="s">
        <v>155</v>
      </c>
      <c r="C39" s="29" t="s">
        <v>30</v>
      </c>
      <c r="D39" s="29" t="s">
        <v>156</v>
      </c>
      <c r="E39" s="29" t="s">
        <v>41</v>
      </c>
      <c r="F39" s="29" t="s">
        <v>42</v>
      </c>
      <c r="G39" s="29" t="s">
        <v>157</v>
      </c>
      <c r="H39" s="29" t="s">
        <v>158</v>
      </c>
      <c r="I39" s="29" t="s">
        <v>62</v>
      </c>
      <c r="J39" s="29" t="s">
        <v>79</v>
      </c>
      <c r="K39" s="29" t="s">
        <v>93</v>
      </c>
      <c r="L39" s="39">
        <v>43745</v>
      </c>
      <c r="M39" s="29" t="s">
        <v>14</v>
      </c>
      <c r="N39" s="33">
        <f t="shared" si="0"/>
        <v>1</v>
      </c>
    </row>
    <row r="40" spans="1:16376" s="5" customFormat="1" ht="27.6">
      <c r="A40" s="29" t="s">
        <v>154</v>
      </c>
      <c r="B40" s="29" t="s">
        <v>155</v>
      </c>
      <c r="C40" s="29" t="s">
        <v>30</v>
      </c>
      <c r="D40" s="29" t="s">
        <v>156</v>
      </c>
      <c r="E40" s="29" t="s">
        <v>41</v>
      </c>
      <c r="F40" s="29" t="s">
        <v>42</v>
      </c>
      <c r="G40" s="29" t="s">
        <v>157</v>
      </c>
      <c r="H40" s="29" t="s">
        <v>158</v>
      </c>
      <c r="I40" s="29" t="s">
        <v>62</v>
      </c>
      <c r="J40" s="29" t="s">
        <v>81</v>
      </c>
      <c r="K40" s="29" t="s">
        <v>87</v>
      </c>
      <c r="L40" s="39">
        <v>43745</v>
      </c>
      <c r="M40" s="29" t="s">
        <v>14</v>
      </c>
      <c r="N40" s="33">
        <f t="shared" si="0"/>
        <v>1</v>
      </c>
    </row>
    <row r="41" spans="1:16376" ht="39.6">
      <c r="A41" s="32" t="s">
        <v>159</v>
      </c>
      <c r="B41" s="32" t="s">
        <v>160</v>
      </c>
      <c r="C41" s="32" t="s">
        <v>97</v>
      </c>
      <c r="D41" s="32" t="s">
        <v>161</v>
      </c>
      <c r="E41" s="32" t="s">
        <v>41</v>
      </c>
      <c r="F41" s="32" t="s">
        <v>42</v>
      </c>
      <c r="G41" s="32" t="s">
        <v>162</v>
      </c>
      <c r="H41" s="32" t="s">
        <v>120</v>
      </c>
      <c r="I41" s="32" t="s">
        <v>130</v>
      </c>
      <c r="J41" s="32" t="s">
        <v>131</v>
      </c>
      <c r="K41" s="32" t="s">
        <v>163</v>
      </c>
      <c r="L41" s="40">
        <v>42949</v>
      </c>
      <c r="M41" s="32" t="s">
        <v>14</v>
      </c>
      <c r="N41" s="33">
        <f t="shared" si="0"/>
        <v>1</v>
      </c>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row>
    <row r="42" spans="1:16376" ht="66">
      <c r="A42" s="32" t="s">
        <v>159</v>
      </c>
      <c r="B42" s="32" t="s">
        <v>160</v>
      </c>
      <c r="C42" s="32" t="s">
        <v>97</v>
      </c>
      <c r="D42" s="32" t="s">
        <v>164</v>
      </c>
      <c r="E42" s="32" t="s">
        <v>41</v>
      </c>
      <c r="F42" s="32" t="s">
        <v>42</v>
      </c>
      <c r="G42" s="32" t="s">
        <v>165</v>
      </c>
      <c r="H42" s="32" t="s">
        <v>120</v>
      </c>
      <c r="I42" s="32" t="s">
        <v>69</v>
      </c>
      <c r="J42" s="32" t="s">
        <v>70</v>
      </c>
      <c r="K42" s="32" t="s">
        <v>166</v>
      </c>
      <c r="L42" s="40">
        <v>43096</v>
      </c>
      <c r="M42" s="32" t="s">
        <v>14</v>
      </c>
      <c r="N42" s="33">
        <f t="shared" si="0"/>
        <v>1</v>
      </c>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row>
    <row r="43" spans="1:16376" ht="39.6">
      <c r="A43" s="32" t="s">
        <v>159</v>
      </c>
      <c r="B43" s="32" t="s">
        <v>160</v>
      </c>
      <c r="C43" s="32" t="s">
        <v>97</v>
      </c>
      <c r="D43" s="32" t="s">
        <v>167</v>
      </c>
      <c r="E43" s="32" t="s">
        <v>41</v>
      </c>
      <c r="F43" s="32" t="s">
        <v>42</v>
      </c>
      <c r="G43" s="32" t="s">
        <v>168</v>
      </c>
      <c r="H43" s="32" t="s">
        <v>169</v>
      </c>
      <c r="I43" s="32" t="s">
        <v>170</v>
      </c>
      <c r="J43" s="32" t="s">
        <v>171</v>
      </c>
      <c r="K43" s="32" t="s">
        <v>172</v>
      </c>
      <c r="L43" s="40">
        <v>43430</v>
      </c>
      <c r="M43" s="32" t="s">
        <v>14</v>
      </c>
      <c r="N43" s="33">
        <f t="shared" si="0"/>
        <v>1</v>
      </c>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row>
    <row r="44" spans="1:16376" ht="66">
      <c r="A44" s="32" t="s">
        <v>159</v>
      </c>
      <c r="B44" s="32" t="s">
        <v>160</v>
      </c>
      <c r="C44" s="32" t="s">
        <v>97</v>
      </c>
      <c r="D44" s="32" t="s">
        <v>173</v>
      </c>
      <c r="E44" s="32" t="s">
        <v>41</v>
      </c>
      <c r="F44" s="32" t="s">
        <v>42</v>
      </c>
      <c r="G44" s="32" t="s">
        <v>174</v>
      </c>
      <c r="H44" s="32">
        <v>9772908533</v>
      </c>
      <c r="I44" s="32" t="s">
        <v>69</v>
      </c>
      <c r="J44" s="32" t="s">
        <v>175</v>
      </c>
      <c r="K44" s="32" t="s">
        <v>176</v>
      </c>
      <c r="L44" s="40">
        <v>43269</v>
      </c>
      <c r="M44" s="32" t="s">
        <v>14</v>
      </c>
      <c r="N44" s="33">
        <f t="shared" si="0"/>
        <v>1</v>
      </c>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row>
    <row r="45" spans="1:16376" s="5" customFormat="1" ht="26.4">
      <c r="A45" s="32" t="s">
        <v>159</v>
      </c>
      <c r="B45" s="32" t="s">
        <v>160</v>
      </c>
      <c r="C45" s="32" t="s">
        <v>97</v>
      </c>
      <c r="D45" s="32" t="s">
        <v>173</v>
      </c>
      <c r="E45" s="32" t="s">
        <v>41</v>
      </c>
      <c r="F45" s="32" t="s">
        <v>42</v>
      </c>
      <c r="G45" s="32" t="s">
        <v>174</v>
      </c>
      <c r="H45" s="32">
        <v>9772908533</v>
      </c>
      <c r="I45" s="32" t="s">
        <v>75</v>
      </c>
      <c r="J45" s="32" t="s">
        <v>76</v>
      </c>
      <c r="K45" s="32" t="s">
        <v>91</v>
      </c>
      <c r="L45" s="40">
        <v>43269</v>
      </c>
      <c r="M45" s="32" t="s">
        <v>14</v>
      </c>
      <c r="N45" s="33">
        <f t="shared" si="0"/>
        <v>1</v>
      </c>
    </row>
    <row r="46" spans="1:16376" ht="27.6">
      <c r="A46" s="41" t="s">
        <v>177</v>
      </c>
      <c r="B46" s="41" t="s">
        <v>178</v>
      </c>
      <c r="C46" s="41" t="s">
        <v>97</v>
      </c>
      <c r="D46" s="41" t="s">
        <v>179</v>
      </c>
      <c r="E46" s="41" t="s">
        <v>41</v>
      </c>
      <c r="F46" s="41" t="s">
        <v>180</v>
      </c>
      <c r="G46" s="41" t="s">
        <v>181</v>
      </c>
      <c r="H46" s="41" t="s">
        <v>182</v>
      </c>
      <c r="I46" s="41" t="s">
        <v>62</v>
      </c>
      <c r="J46" s="41" t="s">
        <v>65</v>
      </c>
      <c r="K46" s="41" t="s">
        <v>183</v>
      </c>
      <c r="L46" s="42">
        <v>42878</v>
      </c>
      <c r="M46" s="41" t="s">
        <v>14</v>
      </c>
      <c r="N46" s="33">
        <f t="shared" si="0"/>
        <v>1</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row>
    <row r="47" spans="1:16376" s="5" customFormat="1" ht="27.6">
      <c r="A47" s="41" t="s">
        <v>177</v>
      </c>
      <c r="B47" s="41" t="s">
        <v>184</v>
      </c>
      <c r="C47" s="41" t="s">
        <v>97</v>
      </c>
      <c r="D47" s="41" t="s">
        <v>185</v>
      </c>
      <c r="E47" s="41" t="s">
        <v>41</v>
      </c>
      <c r="F47" s="41" t="s">
        <v>42</v>
      </c>
      <c r="G47" s="41" t="s">
        <v>186</v>
      </c>
      <c r="H47" s="41" t="s">
        <v>187</v>
      </c>
      <c r="I47" s="41" t="s">
        <v>71</v>
      </c>
      <c r="J47" s="41" t="s">
        <v>188</v>
      </c>
      <c r="K47" s="41" t="s">
        <v>189</v>
      </c>
      <c r="L47" s="42">
        <v>43607</v>
      </c>
      <c r="M47" s="41" t="s">
        <v>15</v>
      </c>
      <c r="N47" s="33">
        <f t="shared" si="0"/>
        <v>1</v>
      </c>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row>
    <row r="48" spans="1:16376" ht="27.6">
      <c r="A48" s="41" t="s">
        <v>190</v>
      </c>
      <c r="B48" s="43" t="s">
        <v>191</v>
      </c>
      <c r="C48" s="43" t="s">
        <v>97</v>
      </c>
      <c r="D48" s="43" t="s">
        <v>193</v>
      </c>
      <c r="E48" s="43" t="s">
        <v>41</v>
      </c>
      <c r="F48" s="43" t="s">
        <v>42</v>
      </c>
      <c r="G48" s="43" t="s">
        <v>194</v>
      </c>
      <c r="H48" s="43" t="s">
        <v>195</v>
      </c>
      <c r="I48" s="43" t="s">
        <v>71</v>
      </c>
      <c r="J48" s="43" t="s">
        <v>196</v>
      </c>
      <c r="K48" s="43" t="s">
        <v>197</v>
      </c>
      <c r="L48" s="44">
        <v>43805</v>
      </c>
      <c r="M48" s="43" t="s">
        <v>15</v>
      </c>
      <c r="N48" s="33">
        <f t="shared" si="0"/>
        <v>1</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row>
    <row r="49" spans="1:16376" ht="27.6">
      <c r="A49" s="41" t="s">
        <v>190</v>
      </c>
      <c r="B49" s="43" t="s">
        <v>191</v>
      </c>
      <c r="C49" s="43" t="s">
        <v>97</v>
      </c>
      <c r="D49" s="43" t="s">
        <v>193</v>
      </c>
      <c r="E49" s="43" t="s">
        <v>41</v>
      </c>
      <c r="F49" s="43" t="s">
        <v>42</v>
      </c>
      <c r="G49" s="43" t="s">
        <v>194</v>
      </c>
      <c r="H49" s="43" t="s">
        <v>195</v>
      </c>
      <c r="I49" s="43" t="s">
        <v>71</v>
      </c>
      <c r="J49" s="43" t="s">
        <v>196</v>
      </c>
      <c r="K49" s="43" t="s">
        <v>198</v>
      </c>
      <c r="L49" s="44">
        <v>43805</v>
      </c>
      <c r="M49" s="43" t="s">
        <v>15</v>
      </c>
      <c r="N49" s="33">
        <f t="shared" si="0"/>
        <v>1</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row>
    <row r="50" spans="1:16376" ht="27.6">
      <c r="A50" s="41" t="s">
        <v>190</v>
      </c>
      <c r="B50" s="43" t="s">
        <v>191</v>
      </c>
      <c r="C50" s="43" t="s">
        <v>97</v>
      </c>
      <c r="D50" s="43" t="s">
        <v>193</v>
      </c>
      <c r="E50" s="43" t="s">
        <v>41</v>
      </c>
      <c r="F50" s="43" t="s">
        <v>42</v>
      </c>
      <c r="G50" s="43" t="s">
        <v>194</v>
      </c>
      <c r="H50" s="43" t="s">
        <v>195</v>
      </c>
      <c r="I50" s="43" t="s">
        <v>71</v>
      </c>
      <c r="J50" s="43" t="s">
        <v>196</v>
      </c>
      <c r="K50" s="43" t="s">
        <v>152</v>
      </c>
      <c r="L50" s="44">
        <v>43567</v>
      </c>
      <c r="M50" s="43" t="s">
        <v>15</v>
      </c>
      <c r="N50" s="33">
        <f t="shared" si="0"/>
        <v>1</v>
      </c>
      <c r="O50" s="8"/>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c r="XEV50" s="6"/>
    </row>
    <row r="51" spans="1:16376" ht="41.4">
      <c r="A51" s="41" t="s">
        <v>190</v>
      </c>
      <c r="B51" s="41" t="s">
        <v>192</v>
      </c>
      <c r="C51" s="41" t="s">
        <v>30</v>
      </c>
      <c r="D51" s="41" t="s">
        <v>199</v>
      </c>
      <c r="E51" s="41" t="s">
        <v>41</v>
      </c>
      <c r="F51" s="41" t="s">
        <v>42</v>
      </c>
      <c r="G51" s="41" t="s">
        <v>200</v>
      </c>
      <c r="H51" s="41" t="s">
        <v>201</v>
      </c>
      <c r="I51" s="41" t="s">
        <v>170</v>
      </c>
      <c r="J51" s="41" t="s">
        <v>202</v>
      </c>
      <c r="K51" s="41" t="s">
        <v>172</v>
      </c>
      <c r="L51" s="42">
        <v>39317</v>
      </c>
      <c r="M51" s="41" t="s">
        <v>14</v>
      </c>
      <c r="N51" s="33">
        <f t="shared" si="0"/>
        <v>1</v>
      </c>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c r="XEV51" s="6"/>
    </row>
    <row r="52" spans="1:16376" ht="41.4">
      <c r="A52" s="41" t="s">
        <v>190</v>
      </c>
      <c r="B52" s="41" t="s">
        <v>192</v>
      </c>
      <c r="C52" s="41" t="s">
        <v>28</v>
      </c>
      <c r="D52" s="41" t="s">
        <v>203</v>
      </c>
      <c r="E52" s="41" t="s">
        <v>41</v>
      </c>
      <c r="F52" s="41" t="s">
        <v>42</v>
      </c>
      <c r="G52" s="41" t="s">
        <v>204</v>
      </c>
      <c r="H52" s="41" t="s">
        <v>120</v>
      </c>
      <c r="I52" s="41" t="s">
        <v>73</v>
      </c>
      <c r="J52" s="41" t="s">
        <v>74</v>
      </c>
      <c r="K52" s="41" t="s">
        <v>90</v>
      </c>
      <c r="L52" s="42">
        <v>42346</v>
      </c>
      <c r="M52" s="41" t="s">
        <v>14</v>
      </c>
      <c r="N52" s="33">
        <f t="shared" si="0"/>
        <v>1</v>
      </c>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c r="XER52" s="6"/>
      <c r="XES52" s="6"/>
      <c r="XET52" s="6"/>
      <c r="XEU52" s="6"/>
      <c r="XEV52" s="6"/>
    </row>
    <row r="53" spans="1:16376" ht="41.4">
      <c r="A53" s="41" t="s">
        <v>190</v>
      </c>
      <c r="B53" s="41" t="s">
        <v>192</v>
      </c>
      <c r="C53" s="41" t="s">
        <v>28</v>
      </c>
      <c r="D53" s="41" t="s">
        <v>203</v>
      </c>
      <c r="E53" s="41" t="s">
        <v>41</v>
      </c>
      <c r="F53" s="41" t="s">
        <v>42</v>
      </c>
      <c r="G53" s="41" t="s">
        <v>204</v>
      </c>
      <c r="H53" s="41" t="s">
        <v>120</v>
      </c>
      <c r="I53" s="41" t="s">
        <v>73</v>
      </c>
      <c r="J53" s="41" t="s">
        <v>205</v>
      </c>
      <c r="K53" s="41" t="s">
        <v>206</v>
      </c>
      <c r="L53" s="42">
        <v>42346</v>
      </c>
      <c r="M53" s="41" t="s">
        <v>15</v>
      </c>
      <c r="N53" s="33">
        <f t="shared" si="0"/>
        <v>1</v>
      </c>
      <c r="O53" s="5"/>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c r="XEV53" s="6"/>
    </row>
    <row r="54" spans="1:16376" ht="41.4">
      <c r="A54" s="41" t="s">
        <v>190</v>
      </c>
      <c r="B54" s="41" t="s">
        <v>192</v>
      </c>
      <c r="C54" s="41" t="s">
        <v>28</v>
      </c>
      <c r="D54" s="41" t="s">
        <v>207</v>
      </c>
      <c r="E54" s="41" t="s">
        <v>41</v>
      </c>
      <c r="F54" s="41" t="s">
        <v>42</v>
      </c>
      <c r="G54" s="41" t="s">
        <v>208</v>
      </c>
      <c r="H54" s="41" t="s">
        <v>209</v>
      </c>
      <c r="I54" s="41" t="s">
        <v>170</v>
      </c>
      <c r="J54" s="41" t="s">
        <v>210</v>
      </c>
      <c r="K54" s="41" t="s">
        <v>211</v>
      </c>
      <c r="L54" s="42">
        <v>44133</v>
      </c>
      <c r="M54" s="41" t="s">
        <v>14</v>
      </c>
      <c r="N54" s="33">
        <f t="shared" si="0"/>
        <v>1</v>
      </c>
      <c r="O54" s="5"/>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6"/>
      <c r="XEU54" s="6"/>
      <c r="XEV54" s="6"/>
    </row>
    <row r="55" spans="1:16376" ht="27.6">
      <c r="A55" s="41" t="s">
        <v>190</v>
      </c>
      <c r="B55" s="41" t="s">
        <v>192</v>
      </c>
      <c r="C55" s="41" t="s">
        <v>28</v>
      </c>
      <c r="D55" s="41" t="s">
        <v>207</v>
      </c>
      <c r="E55" s="41" t="s">
        <v>41</v>
      </c>
      <c r="F55" s="41" t="s">
        <v>42</v>
      </c>
      <c r="G55" s="41" t="s">
        <v>208</v>
      </c>
      <c r="H55" s="41" t="s">
        <v>209</v>
      </c>
      <c r="I55" s="41" t="s">
        <v>62</v>
      </c>
      <c r="J55" s="41" t="s">
        <v>66</v>
      </c>
      <c r="K55" s="41" t="s">
        <v>86</v>
      </c>
      <c r="L55" s="42">
        <v>43537</v>
      </c>
      <c r="M55" s="41" t="s">
        <v>14</v>
      </c>
      <c r="N55" s="33">
        <f t="shared" si="0"/>
        <v>1</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c r="XER55" s="6"/>
      <c r="XES55" s="6"/>
      <c r="XET55" s="6"/>
      <c r="XEU55" s="6"/>
      <c r="XEV55" s="6"/>
    </row>
    <row r="56" spans="1:16376" ht="27.6">
      <c r="A56" s="41" t="s">
        <v>190</v>
      </c>
      <c r="B56" s="41" t="s">
        <v>192</v>
      </c>
      <c r="C56" s="41" t="s">
        <v>28</v>
      </c>
      <c r="D56" s="41" t="s">
        <v>207</v>
      </c>
      <c r="E56" s="41" t="s">
        <v>41</v>
      </c>
      <c r="F56" s="41" t="s">
        <v>42</v>
      </c>
      <c r="G56" s="41" t="s">
        <v>208</v>
      </c>
      <c r="H56" s="41" t="s">
        <v>209</v>
      </c>
      <c r="I56" s="41" t="s">
        <v>62</v>
      </c>
      <c r="J56" s="41" t="s">
        <v>65</v>
      </c>
      <c r="K56" s="41" t="s">
        <v>85</v>
      </c>
      <c r="L56" s="42">
        <v>43537</v>
      </c>
      <c r="M56" s="41" t="s">
        <v>14</v>
      </c>
      <c r="N56" s="33">
        <f t="shared" si="0"/>
        <v>1</v>
      </c>
      <c r="O56" s="5"/>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6"/>
      <c r="XEU56" s="6"/>
      <c r="XEV56" s="6"/>
    </row>
    <row r="57" spans="1:16376" ht="27.6">
      <c r="A57" s="41" t="s">
        <v>190</v>
      </c>
      <c r="B57" s="41" t="s">
        <v>192</v>
      </c>
      <c r="C57" s="41" t="s">
        <v>28</v>
      </c>
      <c r="D57" s="41" t="s">
        <v>207</v>
      </c>
      <c r="E57" s="41" t="s">
        <v>41</v>
      </c>
      <c r="F57" s="41" t="s">
        <v>42</v>
      </c>
      <c r="G57" s="41" t="s">
        <v>208</v>
      </c>
      <c r="H57" s="41" t="s">
        <v>209</v>
      </c>
      <c r="I57" s="41" t="s">
        <v>75</v>
      </c>
      <c r="J57" s="41" t="s">
        <v>76</v>
      </c>
      <c r="K57" s="41" t="s">
        <v>198</v>
      </c>
      <c r="L57" s="42">
        <v>43536</v>
      </c>
      <c r="M57" s="41" t="s">
        <v>14</v>
      </c>
      <c r="N57" s="33">
        <f t="shared" si="0"/>
        <v>1</v>
      </c>
      <c r="O57" s="5"/>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c r="XEV57" s="6"/>
    </row>
    <row r="58" spans="1:16376" ht="27.6">
      <c r="A58" s="41" t="s">
        <v>190</v>
      </c>
      <c r="B58" s="41" t="s">
        <v>192</v>
      </c>
      <c r="C58" s="41" t="s">
        <v>28</v>
      </c>
      <c r="D58" s="41" t="s">
        <v>212</v>
      </c>
      <c r="E58" s="41" t="s">
        <v>41</v>
      </c>
      <c r="F58" s="41" t="s">
        <v>42</v>
      </c>
      <c r="G58" s="41" t="s">
        <v>213</v>
      </c>
      <c r="H58" s="41" t="s">
        <v>214</v>
      </c>
      <c r="I58" s="41" t="s">
        <v>71</v>
      </c>
      <c r="J58" s="41" t="s">
        <v>215</v>
      </c>
      <c r="K58" s="41" t="s">
        <v>216</v>
      </c>
      <c r="L58" s="42">
        <v>43637</v>
      </c>
      <c r="M58" s="41" t="s">
        <v>15</v>
      </c>
      <c r="N58" s="33">
        <f t="shared" si="0"/>
        <v>1</v>
      </c>
      <c r="O58" s="5"/>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c r="XER58" s="6"/>
      <c r="XES58" s="6"/>
      <c r="XET58" s="6"/>
      <c r="XEU58" s="6"/>
      <c r="XEV58" s="6"/>
    </row>
    <row r="59" spans="1:16376" ht="41.4">
      <c r="A59" s="41" t="s">
        <v>190</v>
      </c>
      <c r="B59" s="41" t="s">
        <v>192</v>
      </c>
      <c r="C59" s="41" t="s">
        <v>28</v>
      </c>
      <c r="D59" s="41" t="s">
        <v>217</v>
      </c>
      <c r="E59" s="41" t="s">
        <v>41</v>
      </c>
      <c r="F59" s="41" t="s">
        <v>42</v>
      </c>
      <c r="G59" s="41" t="s">
        <v>218</v>
      </c>
      <c r="H59" s="41" t="s">
        <v>219</v>
      </c>
      <c r="I59" s="41" t="s">
        <v>71</v>
      </c>
      <c r="J59" s="41" t="s">
        <v>220</v>
      </c>
      <c r="K59" s="41" t="s">
        <v>221</v>
      </c>
      <c r="L59" s="42">
        <v>43637</v>
      </c>
      <c r="M59" s="41" t="s">
        <v>15</v>
      </c>
      <c r="N59" s="33">
        <f t="shared" si="0"/>
        <v>1</v>
      </c>
      <c r="O59" s="5"/>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c r="XER59" s="6"/>
      <c r="XES59" s="6"/>
      <c r="XET59" s="6"/>
      <c r="XEU59" s="6"/>
      <c r="XEV59" s="6"/>
    </row>
    <row r="60" spans="1:16376" ht="41.4">
      <c r="A60" s="41" t="s">
        <v>190</v>
      </c>
      <c r="B60" s="41" t="s">
        <v>192</v>
      </c>
      <c r="C60" s="41" t="s">
        <v>28</v>
      </c>
      <c r="D60" s="41" t="s">
        <v>217</v>
      </c>
      <c r="E60" s="41" t="s">
        <v>41</v>
      </c>
      <c r="F60" s="41" t="s">
        <v>42</v>
      </c>
      <c r="G60" s="41" t="s">
        <v>218</v>
      </c>
      <c r="H60" s="41" t="s">
        <v>219</v>
      </c>
      <c r="I60" s="41" t="s">
        <v>71</v>
      </c>
      <c r="J60" s="41" t="s">
        <v>222</v>
      </c>
      <c r="K60" s="41" t="s">
        <v>223</v>
      </c>
      <c r="L60" s="42">
        <v>43637</v>
      </c>
      <c r="M60" s="41" t="s">
        <v>15</v>
      </c>
      <c r="N60" s="33">
        <f t="shared" si="0"/>
        <v>1</v>
      </c>
      <c r="O60" s="5"/>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c r="XER60" s="6"/>
      <c r="XES60" s="6"/>
      <c r="XET60" s="6"/>
      <c r="XEU60" s="6"/>
      <c r="XEV60" s="6"/>
    </row>
    <row r="61" spans="1:16376" ht="55.2">
      <c r="A61" s="41" t="s">
        <v>190</v>
      </c>
      <c r="B61" s="41" t="s">
        <v>192</v>
      </c>
      <c r="C61" s="41" t="s">
        <v>28</v>
      </c>
      <c r="D61" s="41" t="s">
        <v>217</v>
      </c>
      <c r="E61" s="41" t="s">
        <v>41</v>
      </c>
      <c r="F61" s="41" t="s">
        <v>42</v>
      </c>
      <c r="G61" s="41" t="s">
        <v>218</v>
      </c>
      <c r="H61" s="41" t="s">
        <v>219</v>
      </c>
      <c r="I61" s="41" t="s">
        <v>71</v>
      </c>
      <c r="J61" s="41" t="s">
        <v>224</v>
      </c>
      <c r="K61" s="41" t="s">
        <v>225</v>
      </c>
      <c r="L61" s="42">
        <v>43637</v>
      </c>
      <c r="M61" s="41" t="s">
        <v>15</v>
      </c>
      <c r="N61" s="33">
        <f t="shared" si="0"/>
        <v>1</v>
      </c>
      <c r="O61" s="5"/>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c r="XEV61" s="6"/>
    </row>
    <row r="62" spans="1:16376" ht="13.8">
      <c r="A62" s="18"/>
      <c r="B62" s="18"/>
      <c r="C62" s="18"/>
      <c r="D62" s="18"/>
      <c r="E62" s="18"/>
      <c r="F62" s="18"/>
      <c r="G62" s="18"/>
      <c r="H62" s="21"/>
      <c r="I62" s="18"/>
      <c r="J62" s="18"/>
      <c r="K62" s="20"/>
      <c r="L62" s="22"/>
      <c r="M62" s="18"/>
      <c r="N62" s="33">
        <f t="shared" si="0"/>
        <v>0</v>
      </c>
      <c r="O62" s="5"/>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c r="XER62" s="6"/>
      <c r="XES62" s="6"/>
      <c r="XET62" s="6"/>
      <c r="XEU62" s="6"/>
      <c r="XEV62" s="6"/>
    </row>
    <row r="63" spans="1:16376" ht="13.8">
      <c r="A63" s="18"/>
      <c r="B63" s="18"/>
      <c r="C63" s="18"/>
      <c r="D63" s="18"/>
      <c r="E63" s="18"/>
      <c r="F63" s="18"/>
      <c r="G63" s="18"/>
      <c r="H63" s="21"/>
      <c r="I63" s="18"/>
      <c r="J63" s="18"/>
      <c r="K63" s="20"/>
      <c r="L63" s="22"/>
      <c r="M63" s="18"/>
      <c r="N63" s="33">
        <f t="shared" si="0"/>
        <v>0</v>
      </c>
      <c r="O63" s="5"/>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c r="XER63" s="6"/>
      <c r="XES63" s="6"/>
      <c r="XET63" s="6"/>
      <c r="XEU63" s="6"/>
      <c r="XEV63" s="6"/>
    </row>
    <row r="64" spans="1:16376" s="5" customFormat="1" ht="13.8">
      <c r="A64" s="19"/>
      <c r="B64" s="19"/>
      <c r="C64" s="19"/>
      <c r="D64" s="19"/>
      <c r="E64" s="19"/>
      <c r="F64" s="19"/>
      <c r="G64" s="19"/>
      <c r="H64" s="19"/>
      <c r="I64" s="19"/>
      <c r="J64" s="19"/>
      <c r="K64" s="19"/>
      <c r="L64" s="23"/>
      <c r="M64" s="19"/>
      <c r="N64" s="33">
        <f t="shared" si="0"/>
        <v>0</v>
      </c>
    </row>
    <row r="65" spans="1:18" s="5" customFormat="1" ht="13.8">
      <c r="A65" s="19"/>
      <c r="B65" s="19"/>
      <c r="C65" s="19"/>
      <c r="D65" s="19"/>
      <c r="E65" s="19"/>
      <c r="F65" s="19"/>
      <c r="G65" s="19"/>
      <c r="H65" s="19"/>
      <c r="I65" s="19"/>
      <c r="J65" s="19"/>
      <c r="K65" s="19"/>
      <c r="L65" s="23"/>
      <c r="M65" s="19"/>
      <c r="N65" s="33">
        <f t="shared" si="0"/>
        <v>0</v>
      </c>
    </row>
    <row r="66" spans="1:18" s="5" customFormat="1" ht="13.8">
      <c r="A66" s="19"/>
      <c r="B66" s="19"/>
      <c r="C66" s="19"/>
      <c r="D66" s="19"/>
      <c r="E66" s="19"/>
      <c r="F66" s="19"/>
      <c r="G66" s="19"/>
      <c r="H66" s="19"/>
      <c r="I66" s="19"/>
      <c r="J66" s="19"/>
      <c r="K66" s="19"/>
      <c r="L66" s="23"/>
      <c r="M66" s="19"/>
      <c r="N66" s="33">
        <f t="shared" si="0"/>
        <v>0</v>
      </c>
    </row>
    <row r="67" spans="1:18" s="5" customFormat="1" ht="13.8">
      <c r="A67" s="19"/>
      <c r="B67" s="19"/>
      <c r="C67" s="19"/>
      <c r="D67" s="19"/>
      <c r="E67" s="19"/>
      <c r="F67" s="19"/>
      <c r="G67" s="19"/>
      <c r="H67" s="19"/>
      <c r="I67" s="19"/>
      <c r="J67" s="19"/>
      <c r="K67" s="19"/>
      <c r="L67" s="23"/>
      <c r="M67" s="19"/>
      <c r="N67" s="33">
        <f t="shared" ref="N67:N68" si="1">COUNTA(M67)</f>
        <v>0</v>
      </c>
    </row>
    <row r="68" spans="1:18" s="5" customFormat="1" ht="13.8">
      <c r="A68" s="19"/>
      <c r="B68" s="19"/>
      <c r="C68" s="19"/>
      <c r="D68" s="19"/>
      <c r="E68" s="19"/>
      <c r="F68" s="19"/>
      <c r="G68" s="19"/>
      <c r="H68" s="19"/>
      <c r="I68" s="19"/>
      <c r="J68" s="19"/>
      <c r="K68" s="19"/>
      <c r="L68" s="23"/>
      <c r="M68" s="19"/>
      <c r="N68" s="33">
        <f t="shared" si="1"/>
        <v>0</v>
      </c>
      <c r="O68" s="8"/>
    </row>
    <row r="69" spans="1:18">
      <c r="P69" s="3">
        <f t="shared" ref="P69:R69" si="2">SUM(P2:P68)</f>
        <v>0</v>
      </c>
      <c r="Q69" s="3">
        <f t="shared" si="2"/>
        <v>0</v>
      </c>
      <c r="R69" s="3">
        <f t="shared" si="2"/>
        <v>0</v>
      </c>
    </row>
    <row r="70" spans="1:18">
      <c r="N70" s="3">
        <f>SUBTOTAL(9,N2:N68)</f>
        <v>60</v>
      </c>
    </row>
    <row r="71" spans="1:18">
      <c r="I71" s="2" t="s">
        <v>18</v>
      </c>
    </row>
    <row r="73" spans="1:18">
      <c r="I73" s="2" t="s">
        <v>19</v>
      </c>
      <c r="K73" s="1">
        <v>9</v>
      </c>
    </row>
    <row r="74" spans="1:18">
      <c r="I74" s="2" t="s">
        <v>20</v>
      </c>
      <c r="K74" s="1">
        <v>3</v>
      </c>
    </row>
    <row r="75" spans="1:18">
      <c r="I75" s="2" t="s">
        <v>17</v>
      </c>
      <c r="K75" s="1">
        <v>14</v>
      </c>
    </row>
    <row r="76" spans="1:18">
      <c r="I76" s="2" t="s">
        <v>13</v>
      </c>
      <c r="K76" s="1">
        <v>1</v>
      </c>
    </row>
    <row r="77" spans="1:18">
      <c r="I77" s="2" t="s">
        <v>16</v>
      </c>
      <c r="K77" s="1">
        <v>18</v>
      </c>
    </row>
    <row r="78" spans="1:18">
      <c r="I78" s="2" t="s">
        <v>22</v>
      </c>
      <c r="K78" s="1">
        <v>15</v>
      </c>
    </row>
    <row r="79" spans="1:18">
      <c r="I79" s="11" t="s">
        <v>21</v>
      </c>
      <c r="J79" s="11"/>
      <c r="K79" s="12">
        <f>SUM(K73:K78)</f>
        <v>60</v>
      </c>
    </row>
  </sheetData>
  <autoFilter ref="A1:R71" xr:uid="{00000000-0001-0000-0000-000000000000}"/>
  <sortState xmlns:xlrd2="http://schemas.microsoft.com/office/spreadsheetml/2017/richdata2" ref="A2:XEX68">
    <sortCondition ref="A2:A68"/>
  </sortState>
  <dataValidations count="11">
    <dataValidation type="list" showErrorMessage="1" sqref="WVO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xr:uid="{00000000-0002-0000-0000-000000000000}">
      <formula1>"NTR,WTR"</formula1>
      <formula2>0</formula2>
    </dataValidation>
    <dataValidation type="custom" allowBlank="1" showDropDown="1" showInputMessage="1" showErrorMessage="1" prompt="Enter a valid date (MM/DD/YYYY)" sqref="L2:L47" xr:uid="{AF6927E5-AC27-4032-9C46-81145BEB3C52}">
      <formula1>OR(NOT(ISERROR(DATEVALUE(L2))), AND(ISNUMBER(L2), LEFT(CELL("format", L2))="D"))</formula1>
    </dataValidation>
    <dataValidation type="list" allowBlank="1" showErrorMessage="1" sqref="E17:E40 E48:E61" xr:uid="{D4F03C95-F0AB-4A4E-894F-42B15BAE61C8}">
      <formula1>"Private,Public"</formula1>
    </dataValidation>
    <dataValidation type="list" allowBlank="1" showErrorMessage="1" sqref="C17:C38" xr:uid="{C1F6ADCD-1F19-4FA5-A1CE-C863785FB874}">
      <formula1>"1st,2nd,3rd,4th,5th,6th,7th,8th,9th,10th,Lone"</formula1>
    </dataValidation>
    <dataValidation type="list" allowBlank="1" showErrorMessage="1" sqref="C39:C40" xr:uid="{042698A1-5704-4A33-9417-B4AC56035D26}">
      <formula1>"1st,2nd,3rd,4th,5th,6th,7th,8th,9th,Lone"</formula1>
    </dataValidation>
    <dataValidation type="list" allowBlank="1" showErrorMessage="1" sqref="B39:B40" xr:uid="{1AB2E53D-B53D-49FB-B5D6-A4F7E5126078}">
      <formula1>"Ilocos Norte,Ilocos Sur,La Union,Pangasinan"</formula1>
    </dataValidation>
    <dataValidation type="list" allowBlank="1" showErrorMessage="1" sqref="B41:B45" xr:uid="{9970F552-2E31-4800-9F0F-445A57DBB033}">
      <formula1>"Batanes,Cagayan,Isabela,Nueva Vizcaya,Quirino"</formula1>
    </dataValidation>
    <dataValidation type="list" allowBlank="1" showErrorMessage="1" sqref="B46:B47" xr:uid="{6DFE81F3-F7B9-4A14-8024-D31CAA31B895}">
      <formula1>"Aklan,Antique,Capiz,Guimaras,Iloilo,Negros Occidental"</formula1>
    </dataValidation>
    <dataValidation type="list" allowBlank="1" showErrorMessage="1" sqref="F48:F61" xr:uid="{43623B57-B390-48CD-90F5-8917BA848147}">
      <formula1>"TVI,HEI,NGO,LUC,NGA,SUC,LGU,Farm School,TESDA Technology Institution"</formula1>
    </dataValidation>
    <dataValidation type="list" allowBlank="1" showErrorMessage="1" sqref="M2:M61" xr:uid="{4E10FAAF-269C-46B9-9510-5D5709849C61}">
      <formula1>"WTR,NTR,Bundled Program"</formula1>
    </dataValidation>
    <dataValidation type="custom" allowBlank="1" showDropDown="1" showInputMessage="1" showErrorMessage="1" prompt="Enter a valid date (mm/dd/yyy)" sqref="L48:M61" xr:uid="{F57E3776-0041-4456-899C-29FFCE59305E}">
      <formula1>OR(NOT(ISERROR(DATEVALUE(L48))), AND(ISNUMBER(L48), LEFT(CELL("format", L48))="D"))</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September 2022  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2022-11-14T05:25:50Z</dcterms:modified>
</cp:coreProperties>
</file>